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_PRJ-PROJETOS PADRÃO FNDE\01_PRJ_Proinfancia\011_Tipo C\1. Projetos\C_Bloco estrutural\Planilha orçamentária\2020\"/>
    </mc:Choice>
  </mc:AlternateContent>
  <bookViews>
    <workbookView xWindow="0" yWindow="0" windowWidth="28800" windowHeight="12000"/>
  </bookViews>
  <sheets>
    <sheet name="Plan_Geral C" sheetId="4" r:id="rId1"/>
  </sheets>
  <definedNames>
    <definedName name="_Fill" localSheetId="0" hidden="1">#REF!</definedName>
    <definedName name="_Fill" hidden="1">#REF!</definedName>
    <definedName name="_xlnm._FilterDatabase" localSheetId="0" hidden="1">'Plan_Geral C'!#REF!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hidden="1">#REF!</definedName>
    <definedName name="ademir" hidden="1">{#N/A,#N/A,FALSE,"Cronograma";#N/A,#N/A,FALSE,"Cronogr. 2"}</definedName>
    <definedName name="_xlnm.Print_Area" localSheetId="0">'Plan_Geral C'!$B$1:$J$391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INAPI_AC" hidden="1">#REF!</definedName>
    <definedName name="ss" hidden="1">{#N/A,#N/A,FALSE,"Cronograma";#N/A,#N/A,FALSE,"Cronogr. 2"}</definedName>
    <definedName name="_xlnm.Print_Titles" localSheetId="0">'Plan_Geral C'!$1:$11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62913"/>
</workbook>
</file>

<file path=xl/calcChain.xml><?xml version="1.0" encoding="utf-8"?>
<calcChain xmlns="http://schemas.openxmlformats.org/spreadsheetml/2006/main">
  <c r="J348" i="4" l="1"/>
  <c r="J346" i="4" s="1"/>
  <c r="J380" i="4"/>
  <c r="J378" i="4" s="1"/>
  <c r="J307" i="4"/>
  <c r="J305" i="4" s="1"/>
  <c r="J137" i="4" l="1"/>
  <c r="J251" i="4"/>
  <c r="J242" i="4" s="1"/>
  <c r="J42" i="4"/>
  <c r="J30" i="4" s="1"/>
  <c r="J303" i="4"/>
  <c r="J253" i="4" s="1"/>
  <c r="J231" i="4"/>
  <c r="J205" i="4" s="1"/>
  <c r="J203" i="4"/>
  <c r="J186" i="4" s="1"/>
  <c r="J184" i="4"/>
  <c r="J169" i="4" s="1"/>
  <c r="J167" i="4"/>
  <c r="J139" i="4" s="1"/>
  <c r="J344" i="4"/>
  <c r="J309" i="4" s="1"/>
  <c r="J376" i="4"/>
  <c r="J365" i="4" s="1"/>
  <c r="J363" i="4"/>
  <c r="J350" i="4" s="1"/>
  <c r="J240" i="4"/>
  <c r="J233" i="4" s="1"/>
  <c r="J98" i="4"/>
  <c r="J91" i="4" s="1"/>
  <c r="J131" i="4"/>
  <c r="J107" i="4"/>
  <c r="J100" i="4" s="1"/>
  <c r="J18" i="4"/>
  <c r="J13" i="4" s="1"/>
  <c r="J28" i="4"/>
  <c r="J20" i="4" s="1"/>
  <c r="J129" i="4"/>
  <c r="J109" i="4" s="1"/>
  <c r="J89" i="4" l="1"/>
  <c r="J44" i="4" s="1"/>
  <c r="J382" i="4" s="1"/>
  <c r="J9" i="4" s="1"/>
</calcChain>
</file>

<file path=xl/sharedStrings.xml><?xml version="1.0" encoding="utf-8"?>
<sst xmlns="http://schemas.openxmlformats.org/spreadsheetml/2006/main" count="1297" uniqueCount="710">
  <si>
    <t>Ministério da Educação</t>
  </si>
  <si>
    <t xml:space="preserve">Planilha Orçamentária </t>
  </si>
  <si>
    <t>un</t>
  </si>
  <si>
    <t>ITEM</t>
  </si>
  <si>
    <t>CÓDIGO</t>
  </si>
  <si>
    <t>FONTE</t>
  </si>
  <si>
    <t>DESCRIÇÃO DOS SERVIÇOS</t>
  </si>
  <si>
    <t>UNID.</t>
  </si>
  <si>
    <t>QUANT.</t>
  </si>
  <si>
    <t>VALOR (R$)</t>
  </si>
  <si>
    <t>SINAPI</t>
  </si>
  <si>
    <t>SEINFRA</t>
  </si>
  <si>
    <t>MOVIMENTO DE TERRAS PARA FUNDAÇÕES</t>
  </si>
  <si>
    <t>1.1</t>
  </si>
  <si>
    <t>CASTELO D'ÁGUA</t>
  </si>
  <si>
    <t>1.1.1</t>
  </si>
  <si>
    <t>m³</t>
  </si>
  <si>
    <t>1.1.2</t>
  </si>
  <si>
    <t xml:space="preserve">Regularização e compactação do fundo de valas </t>
  </si>
  <si>
    <t>m²</t>
  </si>
  <si>
    <t>1.1.3</t>
  </si>
  <si>
    <t xml:space="preserve">Reaterro apiloado de vala com material da obra  </t>
  </si>
  <si>
    <t xml:space="preserve">Subtotal </t>
  </si>
  <si>
    <t>FUNDAÇÕES</t>
  </si>
  <si>
    <t>2.1</t>
  </si>
  <si>
    <t>2.1.1</t>
  </si>
  <si>
    <t>Estaca a trado (broca) d=30 cm com concreto fck=15 Mpa (sem armação) - 7 m</t>
  </si>
  <si>
    <t>m</t>
  </si>
  <si>
    <t>2.1.2</t>
  </si>
  <si>
    <t>Corte e reparo em cabeça de estaca</t>
  </si>
  <si>
    <t>2.1.3</t>
  </si>
  <si>
    <t>Lastro de concreto magro, e=3,0 cm-reparo mecânico</t>
  </si>
  <si>
    <t>2.1.4</t>
  </si>
  <si>
    <t>Forma de madeira comum para Fundções  - reaproveitamento 5X</t>
  </si>
  <si>
    <t>2.1.5</t>
  </si>
  <si>
    <t>73990/1</t>
  </si>
  <si>
    <t>Armação aço CA-50, para 1,0 m3 de concreto</t>
  </si>
  <si>
    <t>2.1.6</t>
  </si>
  <si>
    <t>Concreto  fck=25MPa, incluindo preparo, lançamento e adensamento.</t>
  </si>
  <si>
    <t>SISTEMA DE ALVENARIA ESTRUTURAL E VEDAÇÃO</t>
  </si>
  <si>
    <t>3.1</t>
  </si>
  <si>
    <t>COLUNAS GRAUTEADAS ,VERGA,CONTRAVERGA E CINTA DE AMARRAÇÃO</t>
  </si>
  <si>
    <t>3.1.1</t>
  </si>
  <si>
    <t>kg</t>
  </si>
  <si>
    <t>3.1.2</t>
  </si>
  <si>
    <t>3.2</t>
  </si>
  <si>
    <t>ELEMENTOS VAZADOS</t>
  </si>
  <si>
    <t>3.2.1</t>
  </si>
  <si>
    <t>73937/1</t>
  </si>
  <si>
    <t>3.3</t>
  </si>
  <si>
    <t>ALVENARIA DE VEDAÇÃO</t>
  </si>
  <si>
    <t>3.3.1</t>
  </si>
  <si>
    <t>Alvenaria de blocos de concreto estrutural 14x19x29cm (espessura 14cm) fbk=14MPa</t>
  </si>
  <si>
    <t>3.3.2</t>
  </si>
  <si>
    <t>3.3.3</t>
  </si>
  <si>
    <t>Alvenaria de vedação de 1 vez em tijolos cerâmicos de 08 furos (dimensões nominais: 19x19x09); assentamento em argamassa no traço 1:2:8 (cimento, cal e areia)</t>
  </si>
  <si>
    <t>3.3.4</t>
  </si>
  <si>
    <t>Divisória de banheiros e sanitários em granito com espessura de 2cm polido assentado com argamassa traço 1:4</t>
  </si>
  <si>
    <t xml:space="preserve">ESQUADRIAS </t>
  </si>
  <si>
    <t>4.1</t>
  </si>
  <si>
    <t>PORTAS DE MADEIRA</t>
  </si>
  <si>
    <t>4.1.1</t>
  </si>
  <si>
    <t>und</t>
  </si>
  <si>
    <t>4.1.2</t>
  </si>
  <si>
    <t>4.1.3</t>
  </si>
  <si>
    <t>Porta de Madeira - PM3 - 80x210, com chapa, barra e ferragens, conforme projeto de esquadrias</t>
  </si>
  <si>
    <t>4.1.4</t>
  </si>
  <si>
    <t>Porta de Madeira - PM4 - 60x210 - com veneziana excluso ferragens, conforme projeto de esquadrias</t>
  </si>
  <si>
    <t>4.1.5</t>
  </si>
  <si>
    <t>Porta de Madeira - PM5 - 80x210, com veneziana excluso ferragens, conforme projeto de esquadrias</t>
  </si>
  <si>
    <t>4.1.6</t>
  </si>
  <si>
    <t xml:space="preserve">Porta de abrir- Box em madeira Laminado 0,60x1,60m, PM-06, incluso marco, dobradiças e tarjeta tipo LIVRE/OCUPADO, conforme projeto de esquadrias </t>
  </si>
  <si>
    <t>4.1.7</t>
  </si>
  <si>
    <t xml:space="preserve">Porta de abrir- Box  em madeira Laminado 0,60x1,00m, PM-07, incluso marco, dobradiças e tarjeta tipo LIVRE/OCUPADOconforme projeto de esquadrias </t>
  </si>
  <si>
    <t>4.2</t>
  </si>
  <si>
    <t>FERRAGENS E ACESSÓRIOS</t>
  </si>
  <si>
    <t>4.2.1</t>
  </si>
  <si>
    <t>Fechadura de embutir completa, para portas internas</t>
  </si>
  <si>
    <t>4.3</t>
  </si>
  <si>
    <t>PORTAS EM ALUMÍNIO</t>
  </si>
  <si>
    <t>4.3.1</t>
  </si>
  <si>
    <r>
      <t xml:space="preserve">Porta de abrir de 0,80x2,10m em chapa de alumínio com vidro e veneziana- </t>
    </r>
    <r>
      <rPr>
        <b/>
        <sz val="10"/>
        <rFont val="Arial"/>
        <family val="2"/>
      </rPr>
      <t>PA1</t>
    </r>
    <r>
      <rPr>
        <sz val="10"/>
        <rFont val="Arial"/>
        <family val="2"/>
      </rPr>
      <t>, conforme projeto de esquadrias, inclusive ferragens</t>
    </r>
  </si>
  <si>
    <t>4.3.2</t>
  </si>
  <si>
    <r>
      <t xml:space="preserve">Porta de abrir de 0,60x2,10m em chapa de alumínio com veneziana- </t>
    </r>
    <r>
      <rPr>
        <b/>
        <sz val="10"/>
        <rFont val="Arial"/>
        <family val="2"/>
      </rPr>
      <t>PA2</t>
    </r>
    <r>
      <rPr>
        <sz val="10"/>
        <rFont val="Arial"/>
        <family val="2"/>
      </rPr>
      <t>, conforme projeto de esquadrias, inclusive ferragens</t>
    </r>
  </si>
  <si>
    <t>4.4</t>
  </si>
  <si>
    <t>PORTAS DE VIDRO - PV</t>
  </si>
  <si>
    <t>4.4.1</t>
  </si>
  <si>
    <t>73838/1</t>
  </si>
  <si>
    <t xml:space="preserve">Porta de Vidro temperado - PV1 - 165x210, com ferragens, conforme projeto de esquadrias </t>
  </si>
  <si>
    <t>4.5</t>
  </si>
  <si>
    <t xml:space="preserve">JANELAS DE ALUMÍNIO - JA </t>
  </si>
  <si>
    <t>4.5.1</t>
  </si>
  <si>
    <t xml:space="preserve">Janela de Alumínio - JA-1, 180x30, completa conforme projeto de esquadrias - Basculante </t>
  </si>
  <si>
    <t>4.5.2</t>
  </si>
  <si>
    <t>Janela de Alumínio - JA-2, 60x90, completa conforme projeto de esquadrias - Abrir - Correr , inclusive vidro liso incolor, espessura 6mm</t>
  </si>
  <si>
    <t>4.5.3</t>
  </si>
  <si>
    <t>Janela de Alumínio - JA-3, 120x60, completa conforme projeto de esquadrias - Correr , inclusive vidro liso incolor, espessura 6mm</t>
  </si>
  <si>
    <t>4.5.4</t>
  </si>
  <si>
    <t xml:space="preserve">Janela de Alumínio - JA-4, 180x60, completa conforme projeto de esquadrias - Basculante </t>
  </si>
  <si>
    <t>4.5.5</t>
  </si>
  <si>
    <t>Janela de Alumínio - JA-5, 240x60, completa conforme projeto de esquadrias - Correr-  inclusive vidro liso incolor, espessura 6mm</t>
  </si>
  <si>
    <t>4.5.6</t>
  </si>
  <si>
    <t>Janela de Alumínio - JA-6, 120x120, completa conforme projeto de esquadrias - Correr - inclusive vidro liso incolor, espessura 6mm</t>
  </si>
  <si>
    <t>4.5.7</t>
  </si>
  <si>
    <t>Janela de Alumínio - JA-7, 180x90, completa conforme projeto de esquadrias - Basculante</t>
  </si>
  <si>
    <t>4.5.8</t>
  </si>
  <si>
    <t>Janela de Alumínio - JA-8, 240x120, completa conforme projeto de esquadrias - Correr - inclusive vidro liso incolor, espessura 6mm</t>
  </si>
  <si>
    <t>4.5.9</t>
  </si>
  <si>
    <t>Janela de Alumínio - JA-9, 300x120, completa conforme projeto de esquadrias - Correr -inclusive vidro liso incolor, espessura 6mm</t>
  </si>
  <si>
    <t>4.5.10</t>
  </si>
  <si>
    <t>Janela de Alumínio - JA-10, 240x160, completa conforme projeto de esquadrias - Correr - inclusive vidro liso incolor, espessura 6mm</t>
  </si>
  <si>
    <t>4.5.11</t>
  </si>
  <si>
    <t>Janela de Alumínio - JA-11, 360x160, completa conforme projeto de esquadrias - Correr -inclusive vidro liso incolor, espessura 6mm</t>
  </si>
  <si>
    <t>4.5.12</t>
  </si>
  <si>
    <t xml:space="preserve">Janela de Alumínio - JA-12, 180x160, completa conforme projeto de esquadrias - Correr -inclusive vidro liso incolor, espessura 6mm </t>
  </si>
  <si>
    <t>4.5.13</t>
  </si>
  <si>
    <t>Janela de Alumínio - JA-13, 180x105, completa conforme projeto de esquadrias - Correr - inclusive vidro liso incolor, espessura 6mm</t>
  </si>
  <si>
    <t>4.5.14</t>
  </si>
  <si>
    <t>Tela de nylon de proteção- fixada na esquadria</t>
  </si>
  <si>
    <t>4.6</t>
  </si>
  <si>
    <t>VIDROS</t>
  </si>
  <si>
    <t>4.6.1</t>
  </si>
  <si>
    <t>Vidro liso comum incolor, espessura 6mm- fornecimento e instalação</t>
  </si>
  <si>
    <t>4.6.2</t>
  </si>
  <si>
    <t>Vidro miniboreal incolor, espessura 6mm- fornecimento e instalação</t>
  </si>
  <si>
    <t>4.6.3</t>
  </si>
  <si>
    <t>Espelho cristal esp. 4mm sem moldura de madeira</t>
  </si>
  <si>
    <t>4.7</t>
  </si>
  <si>
    <t xml:space="preserve">FECHAMENTO PÁTIO COBERTO  </t>
  </si>
  <si>
    <t>4.7.1</t>
  </si>
  <si>
    <t>Vidro temperado incolor espessura 10 mm - fixo - inclusive caixilho (15,32 m2 normal - 95,32 m2 se regiões frias)</t>
  </si>
  <si>
    <t>4.8</t>
  </si>
  <si>
    <t>ESQUADRIA - GRADIL METÁLICO</t>
  </si>
  <si>
    <t>4.8.1</t>
  </si>
  <si>
    <t>Portão de abrir, com moldura em tubo de aço galvanizado e tela de arame galvanizado, tipo belgo ou equivalente 0,95X0,90, GF1, conforme projeto de esquadrias, inclusive ferragens</t>
  </si>
  <si>
    <t>4.8.2</t>
  </si>
  <si>
    <t>Portão de abrir, com moldura em tubo de aço galvanizado e tela de arame galvanizado, tipo belgo ou equivalente 1,00X2,10, GF2, conforme projeto de esquadrias, inclusive ferragens</t>
  </si>
  <si>
    <t>4.8.3</t>
  </si>
  <si>
    <t>Gradil fixo com moldura em tubo de aço galvanizado e tela de arame galvanizado, tipo belgo ou equivalente altura 2,20m , conforme projeto arquitetonico, inclusive ferragens e pintura</t>
  </si>
  <si>
    <t>4.8.4</t>
  </si>
  <si>
    <t>Portão de correr 3,00x2,15m em gradil metálico belgo ou similar, conforme projeto de esquadrias, inclusive ferragens</t>
  </si>
  <si>
    <t>4.8.5</t>
  </si>
  <si>
    <t>Portão de abrir, 4 folhas, 3,20X2,15m, em gradil tipo belgo ou equivalente, conforme projeto de esquadrias, inclusive ferragens</t>
  </si>
  <si>
    <t>4.8.6</t>
  </si>
  <si>
    <t>Gradil fixo tipo belgo ou equivalente 33,80x1,70m , conforme projeto de esquadrias, inclusive ferragens e pintura</t>
  </si>
  <si>
    <t xml:space="preserve">SISTEMAS DE COBERTURA </t>
  </si>
  <si>
    <t>5.1</t>
  </si>
  <si>
    <t>5.2</t>
  </si>
  <si>
    <t>5.3</t>
  </si>
  <si>
    <t>Cumeeira em perfil ondulado de aço zincado</t>
  </si>
  <si>
    <t>5.4</t>
  </si>
  <si>
    <t>Calha em chapa metalica Nº 22 desenvolvimento de 50 cm</t>
  </si>
  <si>
    <t>5.5</t>
  </si>
  <si>
    <t>Rufo em chapa de aço galvanizado nr. 24, desenvolvimento 25 cm</t>
  </si>
  <si>
    <t>5.6</t>
  </si>
  <si>
    <t>Pingadeira (chapim) em concreto</t>
  </si>
  <si>
    <t>REVESTIMENTOS INTERNOS E EXTERNOS</t>
  </si>
  <si>
    <t>6.1</t>
  </si>
  <si>
    <t>Chapisco de aderência em paredes internas, externas, platibanda e calhas</t>
  </si>
  <si>
    <t>6.2</t>
  </si>
  <si>
    <t>Reboco para paredes internas, externas, pórticos, vigas e pérgolas, traço 1:4,5  - espessura 0,5 cm</t>
  </si>
  <si>
    <t>6.3</t>
  </si>
  <si>
    <t xml:space="preserve">Revestimento cerâmico de paredes PEI IV- cerâmica 30 x 40 cm - incl. rejunte - conforme projeto </t>
  </si>
  <si>
    <t>6.4</t>
  </si>
  <si>
    <t>Revestimento cerâmico de paredes PEI IV - cerâmica 10 x 10 cm - incl. rejunte - conforme projeto</t>
  </si>
  <si>
    <t>6.5</t>
  </si>
  <si>
    <t>73886/1</t>
  </si>
  <si>
    <t>Roda meio em madeira (largura=10cm)</t>
  </si>
  <si>
    <t>6.6</t>
  </si>
  <si>
    <t>Forro em fibra mineral removível (1250x625x16mm) apoiado sobre perfil metálico "T" invertido 24mm</t>
  </si>
  <si>
    <t>SISTEMAS DE PISOS INTERNOS E INTERNOS (PAVIMENTAÇÃO)</t>
  </si>
  <si>
    <t>7.1</t>
  </si>
  <si>
    <t>PAVIMENTAÇÃO INTERNA</t>
  </si>
  <si>
    <t>7.1.1</t>
  </si>
  <si>
    <t xml:space="preserve">Camada regularizadora e=3cm </t>
  </si>
  <si>
    <t>7.1.2</t>
  </si>
  <si>
    <t>7.1.3</t>
  </si>
  <si>
    <t xml:space="preserve">Piso cerâmico antiderrapante PEI V - 40 x 40 cm - incl. rejunte - conforme projeto </t>
  </si>
  <si>
    <t>7.1.4</t>
  </si>
  <si>
    <t xml:space="preserve">Piso cerâmico esmaltado antiderrapante  PEI V - 60 x 60 cm - incl. rejunte - conforme projeto </t>
  </si>
  <si>
    <t>7.1.5</t>
  </si>
  <si>
    <t>Piso vinílico em manta e=2mm, rolo de 2m</t>
  </si>
  <si>
    <t>7.1.6</t>
  </si>
  <si>
    <t>C4623</t>
  </si>
  <si>
    <t>Piso podotátil de alerta em borracha integrado 30x30cm, assentamento com argamassa (fornecimento e assentamento)</t>
  </si>
  <si>
    <t>7.1.7</t>
  </si>
  <si>
    <t>Piso podotátil direcional em borracha integrado 30x30cm, assentamento com argamassa (fornecimento e assentamento)</t>
  </si>
  <si>
    <t>C2284</t>
  </si>
  <si>
    <t xml:space="preserve">Soleira em granito cinza andorinha, L=15cm, E=2cm </t>
  </si>
  <si>
    <t>7.2</t>
  </si>
  <si>
    <t>PAVIMENTAÇÃO EXTERNA</t>
  </si>
  <si>
    <t>7.2.1</t>
  </si>
  <si>
    <t xml:space="preserve">Lastro de brita e=3cm </t>
  </si>
  <si>
    <t>7.2.2</t>
  </si>
  <si>
    <t>Piso de cimento desempenado com juntas de dilatação</t>
  </si>
  <si>
    <t>7.2.3</t>
  </si>
  <si>
    <t>Rampa de acesso em concreto não estrutural</t>
  </si>
  <si>
    <t>7.2.4</t>
  </si>
  <si>
    <t>Pavimetação em blocos intertravado de concreto, esp. 6,5cm, FCK 35MPA, asentados sobre colcão de areia</t>
  </si>
  <si>
    <t>7.2.5</t>
  </si>
  <si>
    <t>7.2.6</t>
  </si>
  <si>
    <t>Canaleta com grelha furada de concreto para piso, 60x40 cm</t>
  </si>
  <si>
    <t>7.2.7</t>
  </si>
  <si>
    <t>C4624</t>
  </si>
  <si>
    <t>Piso tátil de alerta em placas pré-moldadas - 5MPa</t>
  </si>
  <si>
    <t>7.2.8</t>
  </si>
  <si>
    <t>Piso tátil direcional em placas pré-moldadas - 5MPa</t>
  </si>
  <si>
    <t>7.2.9</t>
  </si>
  <si>
    <t>7.2.10</t>
  </si>
  <si>
    <t>Meio -fio (GUIA) de concreto premoldado- (playground)</t>
  </si>
  <si>
    <t>Lastro de areia para o playground</t>
  </si>
  <si>
    <t>Grama batatais em placas</t>
  </si>
  <si>
    <t xml:space="preserve">PINTURA </t>
  </si>
  <si>
    <t>8.1</t>
  </si>
  <si>
    <t xml:space="preserve">Emassamento de paredes internas e externas com massa acrílica - 02 demãos </t>
  </si>
  <si>
    <t>Pintura em latex acrílico 02 demãos sobre paredes internas, externas</t>
  </si>
  <si>
    <t>74065/2</t>
  </si>
  <si>
    <t>Pintura em esmalte sintético 02 demãos em esquadrias de madeira</t>
  </si>
  <si>
    <t>74065/1</t>
  </si>
  <si>
    <t>Pintura em esmalte sintético 02 demãos em rodameio de madeira</t>
  </si>
  <si>
    <t>Pintura em esmalte sintético 02 demãos em esquadrias de ferro</t>
  </si>
  <si>
    <t>8.2</t>
  </si>
  <si>
    <t xml:space="preserve">INSTALAÇÃO HIDRÁULICA </t>
  </si>
  <si>
    <t>9.1</t>
  </si>
  <si>
    <t>TUBULAÇÕES E CONEXÕES DE PVC RÍGIDO</t>
  </si>
  <si>
    <t>9.1.1</t>
  </si>
  <si>
    <t>Registro de gaveta bruto, Ø 3/4"</t>
  </si>
  <si>
    <t>9.1.2</t>
  </si>
  <si>
    <t>9.1.3</t>
  </si>
  <si>
    <t>9.1.4</t>
  </si>
  <si>
    <t>Registro de gaveta bruto, Ø 2"</t>
  </si>
  <si>
    <t>9.1.5</t>
  </si>
  <si>
    <t>Registro de gaveta bruto, Ø 2.1/2"</t>
  </si>
  <si>
    <t>9.1.6</t>
  </si>
  <si>
    <t>Registro de gaveta com canopla, Ø 3/4"</t>
  </si>
  <si>
    <t>9.1.7</t>
  </si>
  <si>
    <t>Registro de pressão com canopla p/ chuveiro, Ø 3/4"</t>
  </si>
  <si>
    <t>9.1.8</t>
  </si>
  <si>
    <t>9.1.9</t>
  </si>
  <si>
    <t>9.1.10</t>
  </si>
  <si>
    <t>Tubo PVC soldável Ø 25 mm, inclusive conexões</t>
  </si>
  <si>
    <t>9.1.11</t>
  </si>
  <si>
    <t>Tubo PVC soldável Ø 32 mm, inclusive conexões</t>
  </si>
  <si>
    <t>9.1.12</t>
  </si>
  <si>
    <t>Tubo PVC soldável Ø 40 mm, inclusive conexões</t>
  </si>
  <si>
    <t>9.1.13</t>
  </si>
  <si>
    <t>Tubo PVC soldável classe 15, Ø 50 mm, inclusive conexões</t>
  </si>
  <si>
    <t>9.1.14</t>
  </si>
  <si>
    <t>Tubo PVC soldável classe 15, Ø 60 mm, inclusive conexões</t>
  </si>
  <si>
    <t>9.1.15</t>
  </si>
  <si>
    <t>Tubo PVC soldável classe 15, Ø 75mm, inclusive conexões</t>
  </si>
  <si>
    <t>9.1.16</t>
  </si>
  <si>
    <t>Válvula de descarga: Base Hydra Max, código 4550.404 e acabamento Hydra Max, código 4900.C.MAX 1 ½”, acabamento cromado, DECA ou equivalente</t>
  </si>
  <si>
    <t>9.1.17</t>
  </si>
  <si>
    <t>Torneira de bóia, diâmetro 25mm</t>
  </si>
  <si>
    <t>9.1.18</t>
  </si>
  <si>
    <t>Tubo de descarga VDE, série normal, diâmetro 38 mm</t>
  </si>
  <si>
    <t>9.1.19</t>
  </si>
  <si>
    <t>Caixa em alvenaria 30x30x30 cm  para Registro</t>
  </si>
  <si>
    <t>Hidrômetro completo, Ø 3/4"</t>
  </si>
  <si>
    <t>Conjunto moto bomba centrifuga CV 3/4, vazão de 5,0 m3/h e Hman = 15mca - Modelo Thebe TH-16 ou equivalente</t>
  </si>
  <si>
    <t>9.2</t>
  </si>
  <si>
    <t>TUBULAÇÕES E CONEXÕES DE FERRO  GALVANIZADO</t>
  </si>
  <si>
    <t>9.2.1</t>
  </si>
  <si>
    <t>Tubo FG roscável, diâmetro 1.1/2" (50 mm), inclusive conexões</t>
  </si>
  <si>
    <t>9.2.2</t>
  </si>
  <si>
    <t>Tubo FG roscável, diâmetro 1.1/4" (32 mm), inclusive conexões</t>
  </si>
  <si>
    <t>9.3</t>
  </si>
  <si>
    <t>9.3.1</t>
  </si>
  <si>
    <t>Tubulação para extravasor 2", inclusive conexões</t>
  </si>
  <si>
    <t>9.3.2</t>
  </si>
  <si>
    <t>9.3.3</t>
  </si>
  <si>
    <t>Registro de gaveta para saída interior 1 1/2", inclusive conexões</t>
  </si>
  <si>
    <t>Registro de gaveta para dreno interior 2 1/2", inclusive conexões</t>
  </si>
  <si>
    <t>DRENAGEM DE ÁGUAS PLUVIAIS</t>
  </si>
  <si>
    <t>10.1</t>
  </si>
  <si>
    <t>TUBULAÇÕES E CONEXÕES DE PVC</t>
  </si>
  <si>
    <t>10.1.1</t>
  </si>
  <si>
    <t>73816/1</t>
  </si>
  <si>
    <t>Execução de dreno c/ Tubo de PVC corrugado  Ø75mm</t>
  </si>
  <si>
    <t>10.1.2</t>
  </si>
  <si>
    <t>Tubo de PVC esgoto série R, ponta e bolsa com anel de borracha, Ø100mm, inclusive conexões</t>
  </si>
  <si>
    <t>10.1.3</t>
  </si>
  <si>
    <t>Tubo de PVC esgoto, tipo Vinilfort ou equivalente, ponta e bolsa com junta elástica integrada, Ø150mm, inclusive conexões</t>
  </si>
  <si>
    <t>10.1.4</t>
  </si>
  <si>
    <t>Tubo de PVC esgoto, tipo Vinilfort ou equivalente, ponta e bolsa com junta elástica integrada, Ø200mm, inclusive conexões</t>
  </si>
  <si>
    <t>10.2</t>
  </si>
  <si>
    <t>ACESSÓRIOS</t>
  </si>
  <si>
    <t>10.2.1</t>
  </si>
  <si>
    <t>Ralo hemisférico (formato abacaxi) de ferro fundido, Ø100mm</t>
  </si>
  <si>
    <t>10.2.2</t>
  </si>
  <si>
    <t>Caixa de inspeção em alvenaria com fundo em concreto, 60x60cm</t>
  </si>
  <si>
    <t>10.2.3</t>
  </si>
  <si>
    <t>Tampa de concreto 60x60cm para caixa de inspeção</t>
  </si>
  <si>
    <t>10.2.4</t>
  </si>
  <si>
    <t>Caixa de ralo em alvenaria com fundo em concreto, 40x40cm</t>
  </si>
  <si>
    <t>10.2.6</t>
  </si>
  <si>
    <t>Grelha de ferro fundido 150 x 150 mm</t>
  </si>
  <si>
    <t>10.2.8</t>
  </si>
  <si>
    <t>Poço de visita em alvenaria, fundo em concreto, 110x110cm</t>
  </si>
  <si>
    <t>10.2.9</t>
  </si>
  <si>
    <t>Tampa de concreto Ø60cm para poço de visita</t>
  </si>
  <si>
    <t>10.2.10</t>
  </si>
  <si>
    <t>Calha de piso em concreto</t>
  </si>
  <si>
    <t xml:space="preserve">INSTALAÇÃO SANITÁRIA </t>
  </si>
  <si>
    <t>11.1</t>
  </si>
  <si>
    <t>Ralo Sifonada 100x100x50mm</t>
  </si>
  <si>
    <t>11.2</t>
  </si>
  <si>
    <t xml:space="preserve">Caixa Sifonada 150x185x75mm </t>
  </si>
  <si>
    <t>11.3</t>
  </si>
  <si>
    <t>Ralo Seco de PVC 100x100mm</t>
  </si>
  <si>
    <t>11.4</t>
  </si>
  <si>
    <t>C3738</t>
  </si>
  <si>
    <t>Terminal de Ventilação Série Normal 50mm</t>
  </si>
  <si>
    <t>11.5</t>
  </si>
  <si>
    <t>Terminal de Ventilação Série Normal 75mm</t>
  </si>
  <si>
    <t>11.6</t>
  </si>
  <si>
    <t>Tubo de PVC Série Normal 100mm, fornec. e instalação, inclusive conexões</t>
  </si>
  <si>
    <t>11.7</t>
  </si>
  <si>
    <t>Tubo de PVC Série Normal 40mm, fornec. e instalação, inclusive conexões</t>
  </si>
  <si>
    <t>11.8</t>
  </si>
  <si>
    <t>Tubo de PVC Série Normal 50mm , fornec. e instalação, inclusive conexões</t>
  </si>
  <si>
    <t>11.9</t>
  </si>
  <si>
    <t>Tubo de PVC Série Normal 75mm , fornec. e instalação, inclusive conexões</t>
  </si>
  <si>
    <t>11.10</t>
  </si>
  <si>
    <t>Tubo de PVC Série Reforçada 150mm, fornec. e instalação, inclusive conexões</t>
  </si>
  <si>
    <t>11.11</t>
  </si>
  <si>
    <t>Caixa sifonada de sabão em PVC</t>
  </si>
  <si>
    <t>11.12</t>
  </si>
  <si>
    <t>Caixa de inspeção em alvenaria de tijolo medindo 900x900x600mm , com tampão em ferro fundido</t>
  </si>
  <si>
    <t>11.13</t>
  </si>
  <si>
    <t>Caixa de gordura Especial, em alvenaria de tijolo, medindo 1100x1100x1200mm, com tampão em ferro fundido</t>
  </si>
  <si>
    <t>11.14</t>
  </si>
  <si>
    <t>Poço de visita em alvenaria de tijolo profundidade 1,20m  , com tampão em ferro fundido</t>
  </si>
  <si>
    <t>11.15</t>
  </si>
  <si>
    <t>Sumidouro em alvenaria 2,40 x 2,40 m</t>
  </si>
  <si>
    <t>11.16</t>
  </si>
  <si>
    <t>Fossa séptica 2,30 x 2,30 m</t>
  </si>
  <si>
    <t xml:space="preserve">LOUÇAS E METAIS </t>
  </si>
  <si>
    <t>12.1</t>
  </si>
  <si>
    <t>C4635</t>
  </si>
  <si>
    <t>12.2</t>
  </si>
  <si>
    <t>Bacia Sanitária Convencional com Caixa Acoplada, código Izy P.111, DECA, ou equivalente com acessórios- fornecimento e instalação</t>
  </si>
  <si>
    <t>12.3</t>
  </si>
  <si>
    <t>Bacia Convencional Studio Kids, código PI.16, para valvula de descarga, em louca branca,  assento plastico, anel de vedação, tubo pvc ligacao - fornecimento e instalacao, Deca ou equivalente</t>
  </si>
  <si>
    <t>12.4</t>
  </si>
  <si>
    <t>12.5</t>
  </si>
  <si>
    <t>Assento plástico Izy, Código AP.01, DECA</t>
  </si>
  <si>
    <t>12.6</t>
  </si>
  <si>
    <t>Papeleira Metálica Linha Izy, código 2020.C37, DECA ou equivalente</t>
  </si>
  <si>
    <t>12.7</t>
  </si>
  <si>
    <t>Ducha Higiênica com registro e derivação Izy, código 1984.C37. ACT.CR, DECA, ou equivalente</t>
  </si>
  <si>
    <t>un.</t>
  </si>
  <si>
    <t>12.8</t>
  </si>
  <si>
    <t>Lavatório Pequeno Ravena/Izy cor Branco Gelo, código: L.915, DECA, ou equivalente, sem coluna,(válvula, sifao e engate flexível cromados), exceto Torneira</t>
  </si>
  <si>
    <t>12.9</t>
  </si>
  <si>
    <t>Cuba de Embutir Oval cor Branco Gelo, código L.37, DECA, ou equivalente, em bancada  ecomplementos (válvula, sifao e engate flexível cromados), exceto torneira.</t>
  </si>
  <si>
    <t>12.10</t>
  </si>
  <si>
    <t>Torneira para lavatório de mesa bica baixa Izy, código 1193.C37, Deca ou equivalente</t>
  </si>
  <si>
    <t>12.11</t>
  </si>
  <si>
    <t>Saboneteira Linha Excellence, código 7009, Melhoramentos ou equivalente</t>
  </si>
  <si>
    <t>12.12</t>
  </si>
  <si>
    <t>Dispenser Toalha Linha Excellence, código 7007, Melhoramentos ou equivalente.</t>
  </si>
  <si>
    <t>12.13</t>
  </si>
  <si>
    <t>Barra de apoio, Linha conforto, código 2305.C, cor cromado, DECA ou equivalente</t>
  </si>
  <si>
    <t>12.14</t>
  </si>
  <si>
    <t>Barra de apoio para lavatório " u ", Linha conforto, aço polido, DECA, ou equivalente</t>
  </si>
  <si>
    <t>12.15</t>
  </si>
  <si>
    <t>Barra de apoio para proteção janelas</t>
  </si>
  <si>
    <t>12.16</t>
  </si>
  <si>
    <t>Banheira Embutir em plástico tipo PVC, 77x45x20cm, Burigotto ou equivalente</t>
  </si>
  <si>
    <t>12.17</t>
  </si>
  <si>
    <t xml:space="preserve">Torneira elétrica Maxi Torneira, LORENZETTI com Mangueira plástica para torneira elétrica, cógigo 8010-A, LORENZETTI, ou equivalente </t>
  </si>
  <si>
    <t>12.18</t>
  </si>
  <si>
    <t xml:space="preserve">Chuveiro Maxi Ducha, LORENZETTI, com Mangueira plástica/desviador para duchas elétricas, cógigo 8010-A, LORENZETTI,  ou equivalente </t>
  </si>
  <si>
    <t>12.19</t>
  </si>
  <si>
    <t>Torneira Acabamento para registro pequeno Linha Izy, código: 4900.C37.PQ, DECA ou equivalente (para chuveiros), Deca ou equivalente</t>
  </si>
  <si>
    <t>12.20</t>
  </si>
  <si>
    <t>Tanque Grande (40 L) cor Branco Gelo, código TQ.03, DECA, ou equivalente</t>
  </si>
  <si>
    <t>12.21</t>
  </si>
  <si>
    <t>Torneira de parede de uso geral com arejador Izy, código 1155.C37, DECA, ou equivalente para jardim ou tanque, padrao alto</t>
  </si>
  <si>
    <t>12.22</t>
  </si>
  <si>
    <t>Torneira de parede de uso geral com bico para mangueira Izy, código 1153.C37, DECA, ou equivalente</t>
  </si>
  <si>
    <t>12.23</t>
  </si>
  <si>
    <t>Cuba industrial 50x40 profundidade 30 – HIDRONOX, ou equivalente, com sifão em metal cromado 1.1/2x1.1/2", válvula em metal cromado tipo americana 3.1/2"x1.1/2" para pia - fornecimento e instalação</t>
  </si>
  <si>
    <t>12.24</t>
  </si>
  <si>
    <t>Cuba Inox Embutir 40x34x17cm, cuba 3, básica aço inoxidável, com válvula, FRANKE, ou equivalente, com sifão em metal cromado 1.1/2x1.1/2", válvula em metal cromado tipo americana 3.1/2"x1.1/2" para pia - fornecimento e instalação</t>
  </si>
  <si>
    <t>12.25</t>
  </si>
  <si>
    <t>Torneira para cozinha de mesa bica móvel Izy, código 1167.C37, DECA, ou equivalente</t>
  </si>
  <si>
    <t>Torneira elétrica LorenEasy, LORENZETTI ou equivalente</t>
  </si>
  <si>
    <t>INSTALAÇÃO DE GÁS COMBUSTÍVEL</t>
  </si>
  <si>
    <t>13.1</t>
  </si>
  <si>
    <t>Abrigo para Central de GLP, em concreto</t>
  </si>
  <si>
    <t>13.2</t>
  </si>
  <si>
    <t>Tubo de Ferro Galvanizado Ø 3/4", inclusive conexões</t>
  </si>
  <si>
    <t>13.3</t>
  </si>
  <si>
    <t>Fita anticorrosiva</t>
  </si>
  <si>
    <t>13.4</t>
  </si>
  <si>
    <t>Válvula esfera Ø 3/4" NPT 300</t>
  </si>
  <si>
    <t>13.5</t>
  </si>
  <si>
    <t>Registro 1º Estágio c/ manômetro</t>
  </si>
  <si>
    <t>13.6</t>
  </si>
  <si>
    <t>SISTEMA DE PROTEÇÃO CONTRA INCÊNDIO</t>
  </si>
  <si>
    <t>14.1</t>
  </si>
  <si>
    <t>Extintor PQS - 6KG</t>
  </si>
  <si>
    <t>14.2</t>
  </si>
  <si>
    <t>Extintor Gás Carbonico - 6KG</t>
  </si>
  <si>
    <t>14.3</t>
  </si>
  <si>
    <t>Luminária de emergência de 31 Leds autonomia minima de 1 hora</t>
  </si>
  <si>
    <t>14.4</t>
  </si>
  <si>
    <t>14.5</t>
  </si>
  <si>
    <t>14.6</t>
  </si>
  <si>
    <t>14.7</t>
  </si>
  <si>
    <t>14.8</t>
  </si>
  <si>
    <t>74130/4</t>
  </si>
  <si>
    <t>C4628</t>
  </si>
  <si>
    <t>Placa de sinalização em pvc cod 12 - (316x158) Saída de emergência</t>
  </si>
  <si>
    <t>Placa de sinalização em pvc cod 13 - (316x158) Saída de emergência</t>
  </si>
  <si>
    <t>Placa de sinalização em pvc cod 17 - (316x158) Mensagem "Saída"</t>
  </si>
  <si>
    <t>C4627</t>
  </si>
  <si>
    <t>Placa de sinalização em pvc cod 263 - (300x300) Extintor de Incêndio</t>
  </si>
  <si>
    <t>INSTALAÇÕES ELÉTRICAS - 220V</t>
  </si>
  <si>
    <t>15.1</t>
  </si>
  <si>
    <t>CENTRO DE DISTRIBUIÇÃO</t>
  </si>
  <si>
    <t>15.1.1</t>
  </si>
  <si>
    <t>15.1.2</t>
  </si>
  <si>
    <t>74131/4</t>
  </si>
  <si>
    <t>15.1.3</t>
  </si>
  <si>
    <t>15.1.4</t>
  </si>
  <si>
    <t>15.1.5</t>
  </si>
  <si>
    <t>15.1.6</t>
  </si>
  <si>
    <t>15.1.7</t>
  </si>
  <si>
    <t>74131/5</t>
  </si>
  <si>
    <t>Quadro de comando de Motor, de embutir, completo, p/ 2 motores de 3/4 cv (1 de reserva) , para controle automático de nível de reservatório superior e inferior, com contatores, bases fusíveis completas com fusível, relé térmico de sobrecarga, relé de falta de fase, chaves e lâmpadas,  com porta e trinco e acessórios (QCM - conforme projeto)</t>
  </si>
  <si>
    <t>Quadro de medição</t>
  </si>
  <si>
    <t>15.2</t>
  </si>
  <si>
    <t>DISJUNTORES</t>
  </si>
  <si>
    <t>15.2.1</t>
  </si>
  <si>
    <t>74130/1</t>
  </si>
  <si>
    <t>Disjuntos monoporlar termomagnético 10A</t>
  </si>
  <si>
    <t>15.2.2</t>
  </si>
  <si>
    <t>Disjuntos monoporlar termomagnético 15A</t>
  </si>
  <si>
    <t>15.2.3</t>
  </si>
  <si>
    <t>15.2.4</t>
  </si>
  <si>
    <t>74130/3</t>
  </si>
  <si>
    <t>Disjuntos bipolar termomagnético 25A</t>
  </si>
  <si>
    <t>15.2.5</t>
  </si>
  <si>
    <t>15.2.6</t>
  </si>
  <si>
    <t>Disjuntos tripolar termomagnético 32A</t>
  </si>
  <si>
    <t>15.2.7</t>
  </si>
  <si>
    <t>Disjuntos tripolar termomagnético 50A</t>
  </si>
  <si>
    <t>15.2.8</t>
  </si>
  <si>
    <t>74130/5</t>
  </si>
  <si>
    <t>Disjuntos tripolar termomagnético 100A</t>
  </si>
  <si>
    <t>15.2.9</t>
  </si>
  <si>
    <t>Dispositivo Diferencial Residual</t>
  </si>
  <si>
    <t>15.2.10</t>
  </si>
  <si>
    <t>Dispositivo de proteção contra surto</t>
  </si>
  <si>
    <t>15.3</t>
  </si>
  <si>
    <t>ELETRODUTOS E ACESSÓRIOS</t>
  </si>
  <si>
    <t>15.3.1</t>
  </si>
  <si>
    <t>Eletroduto PVC flexível corrugado reforçado, Ø25mm (DN 3/4"), inclusive curvas</t>
  </si>
  <si>
    <t>15.3.2</t>
  </si>
  <si>
    <t>Eletroduto PVC flexível corrugado reforçado, Ø32mm (DN 1"), inclusive curvas</t>
  </si>
  <si>
    <t>15.3.3</t>
  </si>
  <si>
    <t>Eletroduto PVC flexível corrugado reforçado, Ø40mm (DN 1 1/4"), inclusive curvas</t>
  </si>
  <si>
    <t>15.3.4</t>
  </si>
  <si>
    <t>Eletroduto PVC flexível corrugado reforçado, Ø50mm (DN 1 1/2"), inclusive curvas</t>
  </si>
  <si>
    <t>15.3.5</t>
  </si>
  <si>
    <t>Eletroduto PVC flexível corrugado reforçado, Ø60mm (DN 2"), inclusive curvas</t>
  </si>
  <si>
    <t>15.3.7</t>
  </si>
  <si>
    <t>Eletroduto Ferro Galvanizado, (DN 2"), inclusive curvas</t>
  </si>
  <si>
    <t>15.3.8</t>
  </si>
  <si>
    <t>Caixa em Alvenaria tipo - CB-1</t>
  </si>
  <si>
    <t>15.3.9</t>
  </si>
  <si>
    <t>Caixa em alvenaria tipo R-0</t>
  </si>
  <si>
    <t>15.3.10</t>
  </si>
  <si>
    <t>Caixa de passagem 30x30cm em alvenaria com tampa de ferro fundido tipo leve</t>
  </si>
  <si>
    <t>15.4</t>
  </si>
  <si>
    <t>CABOS E FIOS (CONDUTORES)</t>
  </si>
  <si>
    <t>15.4.1</t>
  </si>
  <si>
    <t>Condutor de cobre unipolar, isolação em PVC/70ºC, camada de proteção em PVC, não propagador de chamas, classe de tensão 750V, encordoamento classe 5, flexível, com as seguintes seções nominais: #2,5 mm²</t>
  </si>
  <si>
    <t>15.4.2</t>
  </si>
  <si>
    <t>Condutor de cobre unipolar, isolação em PVC/70ºC, camada de proteção em PVC, não propagador de chamas, classe de tensão 750V, encordoamento classe 5, flexível, com as seguintes seções nominais: #4 mm²</t>
  </si>
  <si>
    <t>15.4.3</t>
  </si>
  <si>
    <t>Condutor de cobre unipolar, isolação em PVC/70ºC, camada de proteção em PVC, não propagador de chamas, classe de tensão 750V, encordoamento classe 5, flexível, com as seguintes seções nominais: #6 mm²</t>
  </si>
  <si>
    <t>15.4.4</t>
  </si>
  <si>
    <t>Condutor de cobre unipolar, isolação em PVC/70ºC, camada de proteção em PVC, não propagador de chamas, classe de tensão 750V, encordoamento classe 5, flexível, com as seguintes seções nominais: #10 mm²</t>
  </si>
  <si>
    <t>15.4.5</t>
  </si>
  <si>
    <t>Condutor de cobre unipolar, isolação em PVC/70ºC, camada de proteção em PVC, não propagador de chamas, classe de tensão 750V, encordoamento classe 5, flexível, com as seguintes seções nominais: #35 mm²</t>
  </si>
  <si>
    <t>15.5</t>
  </si>
  <si>
    <t>ILUMINAÇÃO E TOMADAS</t>
  </si>
  <si>
    <t>15.5.1</t>
  </si>
  <si>
    <t>15.5.2</t>
  </si>
  <si>
    <t>15.5.3</t>
  </si>
  <si>
    <t>Interruptor simples 10 A, completa</t>
  </si>
  <si>
    <t>15.5.4</t>
  </si>
  <si>
    <t>Interruptor duas seções 10A por seção, completa</t>
  </si>
  <si>
    <t>15.5.5</t>
  </si>
  <si>
    <t>Interruptor três seções 10A por seção, completa</t>
  </si>
  <si>
    <t>15.5.6</t>
  </si>
  <si>
    <t>Interruptor Tree-way 10 A, completa</t>
  </si>
  <si>
    <t>15.5.7</t>
  </si>
  <si>
    <t>15.5.8</t>
  </si>
  <si>
    <t>Luminárias 2x32W completa</t>
  </si>
  <si>
    <t>15.5.9</t>
  </si>
  <si>
    <t>15.5.10</t>
  </si>
  <si>
    <t>Luminárias 2X32 com alaetas</t>
  </si>
  <si>
    <t>15.5.11</t>
  </si>
  <si>
    <t>C4540</t>
  </si>
  <si>
    <t>Luminária de piso</t>
  </si>
  <si>
    <t>15.5.12</t>
  </si>
  <si>
    <t>C2045</t>
  </si>
  <si>
    <t>Projetor com lâmpada de vapor metálico 150W</t>
  </si>
  <si>
    <t>15.5.13</t>
  </si>
  <si>
    <t>Arandelas 60W</t>
  </si>
  <si>
    <t>Caixa de passagem 4x2" para interruptor e tomada</t>
  </si>
  <si>
    <t>Caixa de passagem de ferro esmaltada octogonal 4x4"</t>
  </si>
  <si>
    <t>INSTALAÇÕES DE CLIMATIZAÇÃO</t>
  </si>
  <si>
    <t>16.1</t>
  </si>
  <si>
    <t>Tubo PVC soldável Ø 25 mm, inclusive conexões (drenos para ar condicionado)</t>
  </si>
  <si>
    <t>INSTALAÇÕES DE REDE ESTRUTURADA</t>
  </si>
  <si>
    <t>17.1</t>
  </si>
  <si>
    <t>EQUIPAMENTOS PASSIVOS</t>
  </si>
  <si>
    <t>17.1.1</t>
  </si>
  <si>
    <t>Patch Panel 19"  - 24 portas, Categoria 6</t>
  </si>
  <si>
    <t xml:space="preserve">un </t>
  </si>
  <si>
    <t>17.1.2</t>
  </si>
  <si>
    <t>Switch de 24 portas</t>
  </si>
  <si>
    <t>17.1.3</t>
  </si>
  <si>
    <t>Bloco 110 para rack 19” 100 pares</t>
  </si>
  <si>
    <t>17.1.4</t>
  </si>
  <si>
    <t xml:space="preserve">Guia de Cabos Frontal, fechado </t>
  </si>
  <si>
    <t>17.1.5</t>
  </si>
  <si>
    <t>Guia de Cabos Traseiro</t>
  </si>
  <si>
    <t>17.1.6</t>
  </si>
  <si>
    <t>Trava Path Panel</t>
  </si>
  <si>
    <t>17.1.7</t>
  </si>
  <si>
    <t xml:space="preserve">Guia de Cabos Vertical, fechado </t>
  </si>
  <si>
    <t>17.1.8</t>
  </si>
  <si>
    <t xml:space="preserve">Guia de Cabos Superior, fechado </t>
  </si>
  <si>
    <t>17.2</t>
  </si>
  <si>
    <t>CABOS EM PAR TRANÇADOS</t>
  </si>
  <si>
    <t>17.2.1</t>
  </si>
  <si>
    <t>Cabo UTP Categoria 5e</t>
  </si>
  <si>
    <t>17.2.2</t>
  </si>
  <si>
    <t>Cabo CCI - 5 Pares</t>
  </si>
  <si>
    <t>17.2.3</t>
  </si>
  <si>
    <t>C0544</t>
  </si>
  <si>
    <t>Cabo coaxial</t>
  </si>
  <si>
    <t>17.3</t>
  </si>
  <si>
    <t>CABOS DE CONEXÃO</t>
  </si>
  <si>
    <t>17.3.1</t>
  </si>
  <si>
    <t>Cabos de conexões – Patch Cord ultra flexível com RJ 45 nas 2 pontas - 1,50 metros</t>
  </si>
  <si>
    <t>17.3.2</t>
  </si>
  <si>
    <t>Cabos de conexões – Patch cord 110 / RJ-45 1 par -1,50m</t>
  </si>
  <si>
    <t>17.3.3</t>
  </si>
  <si>
    <t>Cabos de conexões – Patch Cord ultra flexível com RJ 45 em 1 ponta - 1,50 metros</t>
  </si>
  <si>
    <t>17.3.4</t>
  </si>
  <si>
    <t>Cabos de conexões – Patch Cord ultra flexível com RJ 45 nas 2 pontas - 3,0 metros</t>
  </si>
  <si>
    <t>17.4</t>
  </si>
  <si>
    <t>TOMADAS</t>
  </si>
  <si>
    <t>17.4.1</t>
  </si>
  <si>
    <t>Tomada modular RJ-45 Categoria 6</t>
  </si>
  <si>
    <t>17.4.2</t>
  </si>
  <si>
    <t>Conector de TV Tipo F (Coaxial)</t>
  </si>
  <si>
    <t>17.5</t>
  </si>
  <si>
    <t>CAIXAS E ACESSÓRIOS</t>
  </si>
  <si>
    <t>17.5.1</t>
  </si>
  <si>
    <t>Caixa subterrânea em alvenaria, tipo R1,60x35x50cm, com tampão em ferro fundido, conforme detalhe de projeto</t>
  </si>
  <si>
    <t>17.5.2</t>
  </si>
  <si>
    <t>Caixa de passagem em alvenaria 20x20 com tampa de ferro fundido</t>
  </si>
  <si>
    <t>17.5.3</t>
  </si>
  <si>
    <t>C0627</t>
  </si>
  <si>
    <t>Caixa de passagem de piso 15x15 com tampa metálica parafusada</t>
  </si>
  <si>
    <t>17.5.4</t>
  </si>
  <si>
    <t>Caixa de passagem DG - nº 2 20x20x12cm em chapa metálica</t>
  </si>
  <si>
    <t>17.6</t>
  </si>
  <si>
    <t>17.6.1</t>
  </si>
  <si>
    <t>Eletroduto Ferro Galvanizado , Ø 11/4", inclusive curvas</t>
  </si>
  <si>
    <t>17.6.2</t>
  </si>
  <si>
    <t>Eletrocalha lisa com tampa 100 x 50 mm</t>
  </si>
  <si>
    <t>17.6.3</t>
  </si>
  <si>
    <t>Curva horizontal para eletrocalha 100 x 50 mm</t>
  </si>
  <si>
    <t>17.6.4</t>
  </si>
  <si>
    <t>Curva vertical para eletrocalha 100 x 50 mm</t>
  </si>
  <si>
    <t>17.6.5</t>
  </si>
  <si>
    <t>Tê horizontal para eletrocalha 100 x 50 mm</t>
  </si>
  <si>
    <t>17.6.6</t>
  </si>
  <si>
    <t>Fechamento para eletrocalha 100 x 50 mm</t>
  </si>
  <si>
    <t>17.6.7</t>
  </si>
  <si>
    <t>Flange para eletrocalha 100 x 50 mm</t>
  </si>
  <si>
    <t>SISTEMA DE EXAUSTÃO MECÂNICA</t>
  </si>
  <si>
    <t>18.1</t>
  </si>
  <si>
    <t>SISTEMA DE PROTEÇÃO CONTRA DESCARGAS ATMOSFÉRICAS (SPDA)</t>
  </si>
  <si>
    <t>19.1</t>
  </si>
  <si>
    <t>Pára-raios tipo Franklin em aço inox 3 pontas em haste de 3 m. x 1.1/2" tipo simples</t>
  </si>
  <si>
    <t>19.2</t>
  </si>
  <si>
    <t>C3478</t>
  </si>
  <si>
    <t>Vergalhão CA - 25 # 10 mm2</t>
  </si>
  <si>
    <t>19.3</t>
  </si>
  <si>
    <t>19.4</t>
  </si>
  <si>
    <t>Isolador simples com chapa de encosto h=100 mm</t>
  </si>
  <si>
    <t>19.5</t>
  </si>
  <si>
    <t>Isolador simples para quinas 90º com chapa de encosto h=100 mm</t>
  </si>
  <si>
    <t>19.6</t>
  </si>
  <si>
    <t>Caixa de equalização de potências 200x200mm em aço com barramento Expessura  6 mm</t>
  </si>
  <si>
    <t>19.7</t>
  </si>
  <si>
    <t>Haste tipo coopperweld 5/8" x 3,00m.</t>
  </si>
  <si>
    <t>19.8</t>
  </si>
  <si>
    <t>19.9</t>
  </si>
  <si>
    <t>19.10</t>
  </si>
  <si>
    <t>19.11</t>
  </si>
  <si>
    <t>Caixa de inspeção, PVC de 12", com tampa de aço galvanizado,conforme detalhe no projeto</t>
  </si>
  <si>
    <t>19.12</t>
  </si>
  <si>
    <t>Conector  de bronze para haste de 5/8" e cabo de 50 mm²</t>
  </si>
  <si>
    <t>SERVIÇOS COMPLEMENTARES</t>
  </si>
  <si>
    <t>20.1</t>
  </si>
  <si>
    <t>GERAIS</t>
  </si>
  <si>
    <t>20.1.1</t>
  </si>
  <si>
    <t>C0864</t>
  </si>
  <si>
    <t>Conjunto de mastros para bandeiras em tubo ferro galvanizado telescópico (alt= 7m (3mx2" + 4mx1 1/2")</t>
  </si>
  <si>
    <t>20.1.2</t>
  </si>
  <si>
    <t>C4065</t>
  </si>
  <si>
    <t>Bancada em granito cinza andorinha - espessura 2cm, conforme projeto</t>
  </si>
  <si>
    <t>20.1.3</t>
  </si>
  <si>
    <t>Prateleira, banco e acabamentos em granito cinza andorinha - espessura 2cm, conforme projeto</t>
  </si>
  <si>
    <t>20.1.4</t>
  </si>
  <si>
    <t>C2910</t>
  </si>
  <si>
    <t xml:space="preserve">Prateleiras e escaninhos em mdf </t>
  </si>
  <si>
    <t>20.1.5</t>
  </si>
  <si>
    <t>C1869</t>
  </si>
  <si>
    <t>Peitoril em granito cinza, largura=17,00cm espessura variável e pingadeira</t>
  </si>
  <si>
    <t>20.2</t>
  </si>
  <si>
    <t>20.2.1</t>
  </si>
  <si>
    <t>20.2.2</t>
  </si>
  <si>
    <t>20.2.3</t>
  </si>
  <si>
    <t>Escada interna e externa tipo marinheiro, inclusive pintura</t>
  </si>
  <si>
    <t>Guarda corpo de 1m de altura</t>
  </si>
  <si>
    <t>SERVIÇOS FINAIS</t>
  </si>
  <si>
    <t>21.1</t>
  </si>
  <si>
    <t>Limpeza final da obra</t>
  </si>
  <si>
    <t>Custo TOTAL com BDI incluso</t>
  </si>
  <si>
    <t>1 - Esta planilha orçamentária refere-se  ao projeto básico do Programa Proinfância.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</si>
  <si>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</si>
  <si>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</si>
  <si>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Grauteamento vertical em bloco estrutural</t>
  </si>
  <si>
    <t>73882/1</t>
  </si>
  <si>
    <t>74166/1</t>
  </si>
  <si>
    <t>3.2.2</t>
  </si>
  <si>
    <t>C2862</t>
  </si>
  <si>
    <t>4.3.3</t>
  </si>
  <si>
    <t>C3141</t>
  </si>
  <si>
    <t>8.3</t>
  </si>
  <si>
    <t>8.4</t>
  </si>
  <si>
    <t>8.5</t>
  </si>
  <si>
    <t>C4070</t>
  </si>
  <si>
    <t>C0993</t>
  </si>
  <si>
    <t>C4479</t>
  </si>
  <si>
    <t>C1151</t>
  </si>
  <si>
    <t>C2507</t>
  </si>
  <si>
    <t>C2908</t>
  </si>
  <si>
    <t>C1158</t>
  </si>
  <si>
    <t>C3579</t>
  </si>
  <si>
    <t>C4533</t>
  </si>
  <si>
    <t>C0566</t>
  </si>
  <si>
    <t>C4531</t>
  </si>
  <si>
    <t>C4107</t>
  </si>
  <si>
    <t>C4568</t>
  </si>
  <si>
    <t>C4526</t>
  </si>
  <si>
    <t>C4562</t>
  </si>
  <si>
    <t>C3505</t>
  </si>
  <si>
    <t>CPU</t>
  </si>
  <si>
    <t>CUSTO (R$)</t>
  </si>
  <si>
    <t>PREÇO (R$)</t>
  </si>
  <si>
    <t>BDI :</t>
  </si>
  <si>
    <t>Escavação manual de valas com profundidade menor ou igual  1,3m</t>
  </si>
  <si>
    <t>Armação de aço CA-60 Ø 5,0mm; incluso fornecimento, corte, dobra e colocação</t>
  </si>
  <si>
    <t>Cabo de cobre nu 16mm2</t>
  </si>
  <si>
    <t>Cabo de cobre nu 35mm²</t>
  </si>
  <si>
    <t>Cabo de cobre nu 50mm²</t>
  </si>
  <si>
    <t>Conector mini-gar em bronze estanhado</t>
  </si>
  <si>
    <t xml:space="preserve">Porta de Madeira - PM1 - 80x210, incluso ferragens, conforme projeto de esquadrias </t>
  </si>
  <si>
    <t xml:space="preserve">Porta de Madeira - PM2 - 80x210, com visor de vidro, chapa, barra incluso ferragens, conforme projeto de esquadrias </t>
  </si>
  <si>
    <t>Estrutura metalica composta por terças para telhado até 2 águas</t>
  </si>
  <si>
    <t>Válvula de retenção horizontal Ø 1 1/4"</t>
  </si>
  <si>
    <t>Tomada universal, 2P+T, 15A/250v, cor preta, completa</t>
  </si>
  <si>
    <t>Tomada universal, 3P, 20A/250v, cor preta, completa</t>
  </si>
  <si>
    <t>Bacia Sanitária Vogue Plus, Linha Conforto com abertura, com assento, cor Branco Gelo, código: P.51,  DECA, ou equivalente p/ de descarga, com acessórios, bolsa de borracha para ligacao, tubo pvc ligacao - fornecimento e instalacao</t>
  </si>
  <si>
    <t>Registro 2º Estágio c/ registro</t>
  </si>
  <si>
    <t>Preço base: Sinapi Janeiro/2020 com desoneração</t>
  </si>
  <si>
    <t>Cobogó de concreto (elemento vazado-CB1)  - (10x40x40cm) assentado com argamassa traço 1:4 (cimento, areia)</t>
  </si>
  <si>
    <t>Cobogó de concreto (elemento vazado-CB2)  - (10x15x15cm) assentado com argamassa traço 1:4 (cimento, areia)</t>
  </si>
  <si>
    <t xml:space="preserve">Alvenaria de vedação de 1/2 vez em tijolos cerâmicos de 08 furos (dimensões nominais: 19x19x09); assentamento em argamassa no traço 1:2:8 (cimento, cal e areia) </t>
  </si>
  <si>
    <r>
      <t>Porta de abrir de 0,50x0,80m em chapa de alumínio com veneziana-</t>
    </r>
    <r>
      <rPr>
        <b/>
        <sz val="10"/>
        <rFont val="Arial"/>
        <family val="2"/>
      </rPr>
      <t xml:space="preserve"> PA3</t>
    </r>
    <r>
      <rPr>
        <sz val="10"/>
        <rFont val="Arial"/>
        <family val="2"/>
      </rPr>
      <t>, conforme projeto de esquadrias, inclusive ferragens</t>
    </r>
  </si>
  <si>
    <t>CAIXA DÁGUA - 15.000L</t>
  </si>
  <si>
    <t>Registro de gaveta bruto, Ø 1"</t>
  </si>
  <si>
    <t>Quadro de Distribuição Geral de Baixa Tensão, de embutir, completo (para 04 disjuntores tripolares, com barramento para as fases, neutro e para proteção, disjuntor Geral trifásico de 100A e Dispositivo de Proteção contra Surtos, metálico, pintura eletrostática epóxi cor bege, c/ porta, trinco e acessórios) (QGD - conforme projeto)</t>
  </si>
  <si>
    <t>Quadro de Distribuição de embutir, completo, (para 06 disjuntores monopolares e 02 disjuntores bipolares), com barramento para as fases, neutro e para proteção, disjuntor geral trifásico de 30A e 01 Dispositivo Diferencial Residual, metálico, pintura eletrostática epóxi cor bege, c/ porta, trinco e acessórios) (QD-1 - conforme projeto)</t>
  </si>
  <si>
    <t>Quadro de Distribuição de embutir, completo (para 03 disjuntores monopolares e 06 disjuntores bipolares), com barramento para as fases, neutro e para proteção, disjuntor geral trifásico de 50A e 01 Dispositivo Diferencial Residual, metálico, pintura eletrostática epóxi cor bege,c/ porta, trinco e acessórios) (QD-2 - conforme projeto)</t>
  </si>
  <si>
    <t>Quadro de Distribuição de embutir, completo, (para 04 disjuntores monopolares e 06 disjuntores bipolares), com barramento para as fases, neutro e para proteção, disjuntor geral trifásico de 32A e 01 Dispositivo Diferencial Residual, metálico, pintura eletrostática epóxi cor bege, c/ porta e trinco e acessórios)(QD-3 - conforme projeto)</t>
  </si>
  <si>
    <t>Quadro de Distribuição de embutir,  completo, (para 14 disjuntores monopolares e 06 disjuntores bipolares), com barramento para as fases, neutro e para proteção, disjuntor geral trifásico de 50A e 01 Dispositivo Diferencial Residual, metálico, pintura eletrostática epóxi cor bege, c/ porta e trinco e acessórios) (QD-4 - conforme projeto)</t>
  </si>
  <si>
    <t>Disjuntos tripolar termomagnético 25A</t>
  </si>
  <si>
    <t>Disjuntos tripolar termomagnético 20A</t>
  </si>
  <si>
    <t xml:space="preserve">Coifa de centro em aço inox de 1200x900x450 mm, duto de ligação e chapéu chines </t>
  </si>
  <si>
    <t>Marcação no Piso - 1 x 1m para hidrante / extintor</t>
  </si>
  <si>
    <t>Obra: Proinfância - Tipo  C - Bloco Estrutural sobre radier previamente existente</t>
  </si>
  <si>
    <t>EDIF C - Edificação principal do Proinfância C - 220V - Bloco estrutural</t>
  </si>
  <si>
    <t>Reservatório de chapa de aço carbono e solda interna e externa, com boca de inspeção e sistema de ancoragem, tratado e pintado, conforme projeto</t>
  </si>
  <si>
    <t>Telha Sanduiche metalica com preenchimento em PIR 30mm, 0,5 x 0,43mm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</si>
</sst>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_-* #,##0.00\ _€_-;\-* #,##0.00\ _€_-;_-* &quot;-&quot;??\ _€_-;_-@_-"/>
    <numFmt numFmtId="167" formatCode="#\,##0.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\$#."/>
    <numFmt numFmtId="171" formatCode="#,##0.00&quot; &quot;;&quot;-&quot;#,##0.00&quot; &quot;;&quot; -&quot;#&quot; &quot;;@&quot; &quot;"/>
    <numFmt numFmtId="172" formatCode="#.00"/>
    <numFmt numFmtId="173" formatCode="0.00_)"/>
    <numFmt numFmtId="174" formatCode="%#.00"/>
    <numFmt numFmtId="175" formatCode="#\,##0.00"/>
    <numFmt numFmtId="176" formatCode="[$R$-416]&quot; &quot;#,##0.00;[Red]&quot;-&quot;[$R$-416]&quot; &quot;#,##0.00"/>
    <numFmt numFmtId="177" formatCode="#,"/>
    <numFmt numFmtId="178" formatCode="_(* #,##0_);_(* \(#,##0\);_(* &quot;-&quot;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color rgb="FF000000"/>
      <name val="Arial1"/>
    </font>
    <font>
      <sz val="10"/>
      <name val="Arial1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sz val="11"/>
      <color indexed="8"/>
      <name val="Calibri"/>
      <family val="2"/>
    </font>
    <font>
      <u/>
      <sz val="6"/>
      <color indexed="36"/>
      <name val="MS Sans Serif"/>
      <family val="2"/>
    </font>
    <font>
      <sz val="8"/>
      <name val="Arial"/>
      <family val="2"/>
    </font>
    <font>
      <b/>
      <i/>
      <sz val="16"/>
      <color rgb="FF000000"/>
      <name val="Arial"/>
      <family val="2"/>
    </font>
    <font>
      <u/>
      <sz val="11"/>
      <color indexed="12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sz val="10"/>
      <name val="Times New Roman"/>
      <family val="1"/>
    </font>
    <font>
      <b/>
      <sz val="14"/>
      <name val="Arial"/>
      <family val="2"/>
    </font>
    <font>
      <b/>
      <i/>
      <u/>
      <sz val="11"/>
      <color rgb="FF000000"/>
      <name val="Arial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7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7" fillId="0" borderId="0"/>
    <xf numFmtId="165" fontId="8" fillId="0" borderId="0" applyBorder="0" applyProtection="0"/>
    <xf numFmtId="0" fontId="7" fillId="0" borderId="0"/>
    <xf numFmtId="0" fontId="10" fillId="0" borderId="0" applyNumberFormat="0" applyBorder="0" applyProtection="0"/>
    <xf numFmtId="0" fontId="12" fillId="0" borderId="0"/>
    <xf numFmtId="0" fontId="8" fillId="0" borderId="0" applyNumberFormat="0" applyBorder="0" applyProtection="0"/>
    <xf numFmtId="0" fontId="8" fillId="0" borderId="0" applyNumberFormat="0" applyBorder="0" applyProtection="0"/>
    <xf numFmtId="166" fontId="2" fillId="0" borderId="0" applyFont="0" applyFill="0" applyBorder="0" applyAlignment="0" applyProtection="0"/>
    <xf numFmtId="167" fontId="13" fillId="0" borderId="0">
      <protection locked="0"/>
    </xf>
    <xf numFmtId="0" fontId="5" fillId="5" borderId="15" applyFill="0" applyBorder="0" applyAlignment="0" applyProtection="0">
      <alignment vertical="center"/>
      <protection locked="0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5" fontId="8" fillId="0" borderId="0" applyBorder="0" applyProtection="0"/>
    <xf numFmtId="0" fontId="8" fillId="0" borderId="0" applyNumberFormat="0" applyBorder="0" applyProtection="0"/>
    <xf numFmtId="0" fontId="10" fillId="0" borderId="0" applyNumberFormat="0" applyBorder="0" applyProtection="0"/>
    <xf numFmtId="0" fontId="14" fillId="0" borderId="0"/>
    <xf numFmtId="171" fontId="10" fillId="0" borderId="0" applyBorder="0" applyProtection="0"/>
    <xf numFmtId="172" fontId="13" fillId="0" borderId="0">
      <protection locked="0"/>
    </xf>
    <xf numFmtId="172" fontId="1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38" fontId="16" fillId="3" borderId="0" applyNumberFormat="0" applyBorder="0" applyAlignment="0" applyProtection="0"/>
    <xf numFmtId="0" fontId="17" fillId="0" borderId="0" applyNumberFormat="0" applyBorder="0" applyProtection="0">
      <alignment horizontal="center"/>
    </xf>
    <xf numFmtId="0" fontId="13" fillId="0" borderId="0">
      <protection locked="0"/>
    </xf>
    <xf numFmtId="0" fontId="13" fillId="0" borderId="0">
      <protection locked="0"/>
    </xf>
    <xf numFmtId="0" fontId="17" fillId="0" borderId="0" applyNumberFormat="0" applyBorder="0" applyProtection="0">
      <alignment horizontal="center" textRotation="9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10" fontId="16" fillId="6" borderId="9" applyNumberFormat="0" applyBorder="0" applyAlignment="0" applyProtection="0"/>
    <xf numFmtId="0" fontId="2" fillId="0" borderId="0">
      <alignment horizontal="centerContinuous" vertical="justify"/>
    </xf>
    <xf numFmtId="0" fontId="20" fillId="0" borderId="0" applyAlignment="0">
      <alignment horizontal="center"/>
    </xf>
    <xf numFmtId="44" fontId="4" fillId="0" borderId="0" applyFont="0" applyFill="0" applyBorder="0" applyAlignment="0" applyProtection="0"/>
    <xf numFmtId="173" fontId="2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>
      <alignment horizontal="left" vertical="center" indent="12"/>
    </xf>
    <xf numFmtId="0" fontId="16" fillId="0" borderId="15" applyBorder="0">
      <alignment horizontal="left" vertical="center" wrapText="1" indent="2"/>
      <protection locked="0"/>
    </xf>
    <xf numFmtId="0" fontId="16" fillId="0" borderId="15" applyBorder="0">
      <alignment horizontal="left" vertical="center" wrapText="1" indent="3"/>
      <protection locked="0"/>
    </xf>
    <xf numFmtId="10" fontId="2" fillId="0" borderId="0" applyFont="0" applyFill="0" applyBorder="0" applyAlignment="0" applyProtection="0"/>
    <xf numFmtId="174" fontId="13" fillId="0" borderId="0">
      <protection locked="0"/>
    </xf>
    <xf numFmtId="174" fontId="13" fillId="0" borderId="0">
      <protection locked="0"/>
    </xf>
    <xf numFmtId="175" fontId="13" fillId="0" borderId="0">
      <protection locked="0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Border="0" applyProtection="0"/>
    <xf numFmtId="176" fontId="24" fillId="0" borderId="0" applyBorder="0" applyProtection="0"/>
    <xf numFmtId="38" fontId="25" fillId="0" borderId="0" applyFont="0" applyFill="0" applyBorder="0" applyAlignment="0" applyProtection="0"/>
    <xf numFmtId="177" fontId="26" fillId="0" borderId="0">
      <protection locked="0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8" fillId="0" borderId="0" applyBorder="0" applyProtection="0"/>
    <xf numFmtId="178" fontId="22" fillId="0" borderId="0" applyFont="0" applyFill="0" applyBorder="0" applyAlignment="0" applyProtection="0"/>
    <xf numFmtId="0" fontId="25" fillId="0" borderId="0"/>
    <xf numFmtId="0" fontId="27" fillId="0" borderId="0">
      <protection locked="0"/>
    </xf>
    <xf numFmtId="0" fontId="27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3" fillId="0" borderId="1" xfId="1" applyFont="1" applyFill="1" applyBorder="1" applyAlignment="1">
      <alignment vertical="center" wrapText="1"/>
    </xf>
    <xf numFmtId="0" fontId="2" fillId="0" borderId="0" xfId="1" applyFont="1" applyFill="1" applyAlignment="1">
      <alignment vertical="center"/>
    </xf>
    <xf numFmtId="164" fontId="2" fillId="0" borderId="0" xfId="2" applyFont="1" applyFill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164" fontId="5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164" fontId="2" fillId="0" borderId="0" xfId="2" applyFont="1" applyFill="1" applyBorder="1" applyAlignment="1">
      <alignment horizontal="center" vertical="center" wrapText="1"/>
    </xf>
    <xf numFmtId="164" fontId="2" fillId="0" borderId="0" xfId="2" applyFont="1" applyFill="1" applyBorder="1" applyAlignment="1">
      <alignment vertical="center"/>
    </xf>
    <xf numFmtId="164" fontId="2" fillId="0" borderId="0" xfId="2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164" fontId="5" fillId="0" borderId="0" xfId="2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center"/>
    </xf>
    <xf numFmtId="164" fontId="5" fillId="0" borderId="9" xfId="2" applyFont="1" applyFill="1" applyBorder="1" applyAlignment="1">
      <alignment horizontal="center" vertical="center"/>
    </xf>
    <xf numFmtId="164" fontId="5" fillId="0" borderId="9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49" fontId="5" fillId="2" borderId="12" xfId="1" applyNumberFormat="1" applyFont="1" applyFill="1" applyBorder="1" applyAlignment="1">
      <alignment horizontal="center" vertical="center"/>
    </xf>
    <xf numFmtId="164" fontId="5" fillId="2" borderId="13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4" fontId="2" fillId="0" borderId="0" xfId="2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vertical="center"/>
    </xf>
    <xf numFmtId="164" fontId="2" fillId="3" borderId="9" xfId="2" applyFont="1" applyFill="1" applyBorder="1" applyAlignment="1">
      <alignment vertical="center"/>
    </xf>
    <xf numFmtId="164" fontId="5" fillId="3" borderId="9" xfId="2" applyFont="1" applyFill="1" applyBorder="1" applyAlignment="1">
      <alignment vertical="center"/>
    </xf>
    <xf numFmtId="164" fontId="5" fillId="2" borderId="9" xfId="2" applyFont="1" applyFill="1" applyBorder="1" applyAlignment="1">
      <alignment vertical="center"/>
    </xf>
    <xf numFmtId="0" fontId="5" fillId="0" borderId="9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left" vertical="center" wrapText="1"/>
    </xf>
    <xf numFmtId="164" fontId="2" fillId="0" borderId="9" xfId="2" applyFont="1" applyFill="1" applyBorder="1" applyAlignment="1">
      <alignment horizontal="right" vertical="center" wrapText="1"/>
    </xf>
    <xf numFmtId="164" fontId="2" fillId="0" borderId="9" xfId="2" applyFont="1" applyFill="1" applyBorder="1" applyAlignment="1">
      <alignment horizontal="right" vertical="center"/>
    </xf>
    <xf numFmtId="164" fontId="2" fillId="0" borderId="9" xfId="2" applyFont="1" applyFill="1" applyBorder="1" applyAlignment="1">
      <alignment vertical="center"/>
    </xf>
    <xf numFmtId="0" fontId="2" fillId="0" borderId="9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vertical="center" wrapText="1"/>
    </xf>
    <xf numFmtId="0" fontId="5" fillId="0" borderId="16" xfId="1" applyFont="1" applyFill="1" applyBorder="1" applyAlignment="1">
      <alignment vertical="center" wrapText="1"/>
    </xf>
    <xf numFmtId="164" fontId="5" fillId="0" borderId="17" xfId="2" applyFont="1" applyFill="1" applyBorder="1" applyAlignment="1">
      <alignment horizontal="right" vertical="center"/>
    </xf>
    <xf numFmtId="164" fontId="2" fillId="0" borderId="9" xfId="2" applyFont="1" applyFill="1" applyBorder="1" applyAlignment="1">
      <alignment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164" fontId="2" fillId="0" borderId="9" xfId="2" applyFont="1" applyFill="1" applyBorder="1" applyAlignment="1">
      <alignment horizontal="center" vertical="center"/>
    </xf>
    <xf numFmtId="0" fontId="2" fillId="4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5" fillId="3" borderId="9" xfId="1" applyFont="1" applyFill="1" applyBorder="1" applyAlignment="1">
      <alignment horizontal="center"/>
    </xf>
    <xf numFmtId="0" fontId="5" fillId="0" borderId="9" xfId="1" applyFont="1" applyFill="1" applyBorder="1" applyAlignment="1">
      <alignment vertical="center" wrapText="1"/>
    </xf>
    <xf numFmtId="164" fontId="5" fillId="0" borderId="9" xfId="2" applyFont="1" applyFill="1" applyBorder="1" applyAlignment="1">
      <alignment vertical="center" wrapText="1"/>
    </xf>
    <xf numFmtId="0" fontId="2" fillId="0" borderId="9" xfId="1" applyNumberFormat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left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0" borderId="18" xfId="3" applyFont="1" applyFill="1" applyBorder="1" applyAlignment="1">
      <alignment horizontal="left" vertical="center" wrapText="1"/>
    </xf>
    <xf numFmtId="0" fontId="9" fillId="0" borderId="9" xfId="4" applyNumberFormat="1" applyFont="1" applyFill="1" applyBorder="1" applyAlignment="1">
      <alignment horizontal="left" vertical="center" wrapText="1"/>
    </xf>
    <xf numFmtId="0" fontId="9" fillId="0" borderId="9" xfId="4" applyNumberFormat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vertical="center"/>
    </xf>
    <xf numFmtId="164" fontId="2" fillId="4" borderId="9" xfId="2" applyFont="1" applyFill="1" applyBorder="1" applyAlignment="1">
      <alignment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vertical="center" wrapText="1"/>
    </xf>
    <xf numFmtId="0" fontId="2" fillId="0" borderId="9" xfId="1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164" fontId="2" fillId="2" borderId="9" xfId="2" applyFont="1" applyFill="1" applyBorder="1" applyAlignment="1">
      <alignment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9" xfId="5" applyNumberFormat="1" applyFont="1" applyFill="1" applyBorder="1" applyAlignment="1">
      <alignment horizontal="center" vertical="center" wrapText="1"/>
    </xf>
    <xf numFmtId="49" fontId="2" fillId="0" borderId="9" xfId="5" applyNumberFormat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vertical="center" wrapText="1"/>
    </xf>
    <xf numFmtId="0" fontId="5" fillId="4" borderId="9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vertical="center" wrapText="1"/>
    </xf>
    <xf numFmtId="0" fontId="2" fillId="2" borderId="9" xfId="1" applyFont="1" applyFill="1" applyBorder="1" applyAlignment="1">
      <alignment vertical="center" wrapText="1"/>
    </xf>
    <xf numFmtId="164" fontId="2" fillId="2" borderId="9" xfId="2" applyFont="1" applyFill="1" applyBorder="1" applyAlignment="1">
      <alignment vertical="center" wrapText="1"/>
    </xf>
    <xf numFmtId="164" fontId="2" fillId="4" borderId="9" xfId="2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left" vertical="center"/>
    </xf>
    <xf numFmtId="164" fontId="5" fillId="2" borderId="9" xfId="2" applyFont="1" applyFill="1" applyBorder="1" applyAlignment="1">
      <alignment horizontal="center" vertical="center"/>
    </xf>
    <xf numFmtId="49" fontId="2" fillId="4" borderId="9" xfId="1" applyNumberFormat="1" applyFont="1" applyFill="1" applyBorder="1" applyAlignment="1">
      <alignment horizontal="center" vertical="center"/>
    </xf>
    <xf numFmtId="49" fontId="2" fillId="0" borderId="9" xfId="5" applyNumberFormat="1" applyFont="1" applyFill="1" applyBorder="1" applyAlignment="1">
      <alignment vertical="center" wrapText="1"/>
    </xf>
    <xf numFmtId="1" fontId="2" fillId="0" borderId="9" xfId="1" applyNumberFormat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vertical="center" wrapText="1"/>
    </xf>
    <xf numFmtId="2" fontId="2" fillId="0" borderId="9" xfId="1" applyNumberFormat="1" applyFont="1" applyFill="1" applyBorder="1" applyAlignment="1">
      <alignment horizontal="center" vertical="center" wrapText="1"/>
    </xf>
    <xf numFmtId="49" fontId="2" fillId="0" borderId="9" xfId="1" applyNumberFormat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 applyAlignment="1" applyProtection="1">
      <alignment horizontal="center"/>
      <protection locked="0"/>
    </xf>
    <xf numFmtId="0" fontId="2" fillId="0" borderId="7" xfId="1" applyFont="1" applyFill="1" applyBorder="1" applyAlignment="1" applyProtection="1">
      <alignment horizontal="center"/>
      <protection locked="0"/>
    </xf>
    <xf numFmtId="0" fontId="2" fillId="0" borderId="7" xfId="1" applyFont="1" applyFill="1" applyBorder="1" applyAlignment="1" applyProtection="1">
      <alignment horizontal="left" vertical="center"/>
      <protection locked="0"/>
    </xf>
    <xf numFmtId="0" fontId="2" fillId="0" borderId="7" xfId="1" applyFont="1" applyFill="1" applyBorder="1" applyAlignment="1" applyProtection="1">
      <alignment horizontal="center" vertical="center"/>
      <protection locked="0"/>
    </xf>
    <xf numFmtId="164" fontId="5" fillId="0" borderId="8" xfId="2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left" vertical="center"/>
    </xf>
    <xf numFmtId="0" fontId="7" fillId="0" borderId="0" xfId="5" applyBorder="1" applyAlignment="1">
      <alignment horizontal="left" vertical="center"/>
    </xf>
    <xf numFmtId="0" fontId="2" fillId="0" borderId="0" xfId="1" applyFont="1" applyFill="1" applyBorder="1" applyAlignment="1" applyProtection="1">
      <alignment horizontal="left"/>
      <protection locked="0"/>
    </xf>
    <xf numFmtId="0" fontId="2" fillId="0" borderId="0" xfId="1" applyNumberFormat="1" applyFont="1" applyFill="1" applyBorder="1" applyAlignment="1" applyProtection="1">
      <alignment horizontal="justify" vertical="justify"/>
      <protection locked="0"/>
    </xf>
    <xf numFmtId="164" fontId="5" fillId="0" borderId="0" xfId="2" applyFont="1" applyFill="1" applyBorder="1" applyAlignment="1" applyProtection="1">
      <alignment horizontal="center" vertical="center"/>
      <protection locked="0"/>
    </xf>
    <xf numFmtId="164" fontId="5" fillId="2" borderId="12" xfId="159" applyFont="1" applyFill="1" applyBorder="1" applyAlignment="1">
      <alignment horizontal="center" vertical="center" wrapText="1"/>
    </xf>
    <xf numFmtId="4" fontId="5" fillId="2" borderId="14" xfId="1" applyNumberFormat="1" applyFont="1" applyFill="1" applyBorder="1" applyAlignment="1">
      <alignment horizontal="center" vertical="center" wrapText="1"/>
    </xf>
    <xf numFmtId="164" fontId="5" fillId="0" borderId="0" xfId="159" applyFont="1" applyFill="1" applyBorder="1" applyAlignment="1">
      <alignment horizontal="right" vertical="center" wrapText="1"/>
    </xf>
    <xf numFmtId="10" fontId="5" fillId="0" borderId="0" xfId="135" applyNumberFormat="1" applyFont="1" applyFill="1" applyBorder="1" applyAlignment="1">
      <alignment horizontal="center" vertical="center" wrapText="1"/>
    </xf>
    <xf numFmtId="0" fontId="2" fillId="0" borderId="9" xfId="191" applyFont="1" applyFill="1" applyBorder="1" applyAlignment="1">
      <alignment horizontal="center" vertical="center"/>
    </xf>
    <xf numFmtId="0" fontId="2" fillId="0" borderId="9" xfId="19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192" applyFont="1" applyFill="1" applyBorder="1" applyAlignment="1">
      <alignment horizontal="center" vertical="center" wrapText="1"/>
    </xf>
    <xf numFmtId="10" fontId="2" fillId="0" borderId="0" xfId="1" applyNumberFormat="1" applyFont="1" applyFill="1" applyAlignment="1">
      <alignment vertical="center"/>
    </xf>
    <xf numFmtId="0" fontId="2" fillId="0" borderId="9" xfId="190" applyFont="1" applyFill="1" applyBorder="1" applyAlignment="1">
      <alignment horizontal="center" vertical="center"/>
    </xf>
    <xf numFmtId="0" fontId="2" fillId="0" borderId="9" xfId="190" applyFont="1" applyFill="1" applyBorder="1" applyAlignment="1">
      <alignment horizontal="left" vertical="center" wrapText="1"/>
    </xf>
    <xf numFmtId="0" fontId="2" fillId="0" borderId="9" xfId="193" applyFont="1" applyFill="1" applyBorder="1" applyAlignment="1">
      <alignment horizontal="center" vertical="center" wrapText="1"/>
    </xf>
    <xf numFmtId="0" fontId="2" fillId="0" borderId="9" xfId="195" applyFont="1" applyFill="1" applyBorder="1" applyAlignment="1">
      <alignment horizontal="center" vertical="center"/>
    </xf>
    <xf numFmtId="0" fontId="6" fillId="0" borderId="9" xfId="1" applyFont="1" applyFill="1" applyBorder="1" applyAlignment="1" applyProtection="1">
      <alignment horizontal="center" vertical="center" wrapText="1"/>
    </xf>
    <xf numFmtId="0" fontId="2" fillId="0" borderId="9" xfId="196" applyFont="1" applyFill="1" applyBorder="1" applyAlignment="1">
      <alignment horizontal="center" vertical="center"/>
    </xf>
    <xf numFmtId="0" fontId="2" fillId="0" borderId="5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2" fillId="0" borderId="1" xfId="1" applyFont="1" applyFill="1" applyBorder="1" applyAlignment="1" applyProtection="1">
      <alignment horizontal="left"/>
      <protection locked="0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5" fillId="3" borderId="9" xfId="1" applyNumberFormat="1" applyFont="1" applyFill="1" applyBorder="1" applyAlignment="1">
      <alignment horizontal="right" vertical="center"/>
    </xf>
    <xf numFmtId="0" fontId="2" fillId="0" borderId="2" xfId="1" applyNumberFormat="1" applyFont="1" applyFill="1" applyBorder="1" applyAlignment="1" applyProtection="1">
      <alignment horizontal="justify" vertical="justify"/>
      <protection locked="0"/>
    </xf>
    <xf numFmtId="0" fontId="2" fillId="0" borderId="3" xfId="1" applyNumberFormat="1" applyFont="1" applyFill="1" applyBorder="1" applyAlignment="1" applyProtection="1">
      <alignment horizontal="justify" vertical="justify"/>
      <protection locked="0"/>
    </xf>
    <xf numFmtId="0" fontId="2" fillId="0" borderId="4" xfId="1" applyNumberFormat="1" applyFont="1" applyFill="1" applyBorder="1" applyAlignment="1" applyProtection="1">
      <alignment horizontal="justify" vertical="justify"/>
      <protection locked="0"/>
    </xf>
    <xf numFmtId="0" fontId="2" fillId="0" borderId="5" xfId="1" applyNumberFormat="1" applyFont="1" applyFill="1" applyBorder="1" applyAlignment="1" applyProtection="1">
      <alignment horizontal="justify" vertical="justify"/>
      <protection locked="0"/>
    </xf>
    <xf numFmtId="0" fontId="2" fillId="0" borderId="0" xfId="1" applyNumberFormat="1" applyFont="1" applyFill="1" applyBorder="1" applyAlignment="1" applyProtection="1">
      <alignment horizontal="justify" vertical="justify"/>
      <protection locked="0"/>
    </xf>
    <xf numFmtId="0" fontId="2" fillId="0" borderId="1" xfId="1" applyNumberFormat="1" applyFont="1" applyFill="1" applyBorder="1" applyAlignment="1" applyProtection="1">
      <alignment horizontal="justify" vertical="justify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7" fillId="0" borderId="0" xfId="5" applyBorder="1" applyAlignment="1">
      <alignment horizontal="left" vertical="center"/>
    </xf>
    <xf numFmtId="0" fontId="7" fillId="0" borderId="1" xfId="5" applyBorder="1" applyAlignment="1">
      <alignment horizontal="left" vertical="center"/>
    </xf>
    <xf numFmtId="0" fontId="7" fillId="0" borderId="5" xfId="5" applyBorder="1" applyAlignment="1">
      <alignment horizontal="left" vertical="center"/>
    </xf>
  </cellXfs>
  <cellStyles count="197">
    <cellStyle name="_x000d__x000a_JournalTemplate=C:\COMFO\CTALK\JOURSTD.TPL_x000d__x000a_LbStateAddress=3 3 0 251 1 89 2 311_x000d__x000a_LbStateJou" xfId="7"/>
    <cellStyle name="20% - Ênfase1 100" xfId="8"/>
    <cellStyle name="60% - Ênfase6 37" xfId="9"/>
    <cellStyle name="Comma_Arauco Piping list" xfId="10"/>
    <cellStyle name="Comma0" xfId="11"/>
    <cellStyle name="CORES" xfId="12"/>
    <cellStyle name="Currency [0]_Arauco Piping list" xfId="13"/>
    <cellStyle name="Currency_Arauco Piping list" xfId="14"/>
    <cellStyle name="Currency0" xfId="15"/>
    <cellStyle name="Data" xfId="16"/>
    <cellStyle name="Date" xfId="17"/>
    <cellStyle name="Excel Built-in Excel Built-in Excel Built-in Excel Built-in Excel Built-in Excel Built-in Excel Built-in Excel Built-in Separador de milhares 4" xfId="18"/>
    <cellStyle name="Excel Built-in Excel Built-in Excel Built-in Excel Built-in Excel Built-in Excel Built-in Excel Built-in Separador de milhares 4" xfId="4"/>
    <cellStyle name="Excel Built-in Normal" xfId="6"/>
    <cellStyle name="Excel Built-in Normal 1" xfId="19"/>
    <cellStyle name="Excel Built-in Normal 2" xfId="20"/>
    <cellStyle name="Excel Built-in Normal 3" xfId="21"/>
    <cellStyle name="Excel_BuiltIn_Comma" xfId="22"/>
    <cellStyle name="Fixed" xfId="23"/>
    <cellStyle name="Fixo" xfId="24"/>
    <cellStyle name="Followed Hyperlink" xfId="25"/>
    <cellStyle name="Grey" xfId="26"/>
    <cellStyle name="Heading" xfId="27"/>
    <cellStyle name="Heading 1" xfId="28"/>
    <cellStyle name="Heading 2" xfId="29"/>
    <cellStyle name="Heading1" xfId="30"/>
    <cellStyle name="Hiperlink 2" xfId="31"/>
    <cellStyle name="Indefinido" xfId="32"/>
    <cellStyle name="Input [yellow]" xfId="33"/>
    <cellStyle name="material" xfId="34"/>
    <cellStyle name="MINIPG" xfId="35"/>
    <cellStyle name="Moeda 2" xfId="36"/>
    <cellStyle name="Normal" xfId="0" builtinId="0"/>
    <cellStyle name="Normal - Style1" xfId="37"/>
    <cellStyle name="Normal 10" xfId="38"/>
    <cellStyle name="Normal 11" xfId="39"/>
    <cellStyle name="Normal 12" xfId="40"/>
    <cellStyle name="Normal 13" xfId="41"/>
    <cellStyle name="Normal 13 12" xfId="177"/>
    <cellStyle name="Normal 13 2" xfId="42"/>
    <cellStyle name="Normal 13 3" xfId="43"/>
    <cellStyle name="Normal 13 4 10" xfId="179"/>
    <cellStyle name="Normal 13 4 10 2" xfId="185"/>
    <cellStyle name="Normal 14" xfId="44"/>
    <cellStyle name="Normal 14 2" xfId="45"/>
    <cellStyle name="Normal 14 3" xfId="46"/>
    <cellStyle name="Normal 147" xfId="194"/>
    <cellStyle name="Normal 15" xfId="47"/>
    <cellStyle name="Normal 15 2" xfId="48"/>
    <cellStyle name="Normal 152" xfId="193"/>
    <cellStyle name="Normal 16" xfId="49"/>
    <cellStyle name="Normal 16 12" xfId="180"/>
    <cellStyle name="Normal 16 2" xfId="50"/>
    <cellStyle name="Normal 16 3" xfId="51"/>
    <cellStyle name="Normal 163" xfId="174"/>
    <cellStyle name="Normal 165" xfId="195"/>
    <cellStyle name="Normal 166" xfId="196"/>
    <cellStyle name="Normal 169" xfId="187"/>
    <cellStyle name="Normal 17" xfId="52"/>
    <cellStyle name="Normal 170" xfId="182"/>
    <cellStyle name="Normal 171" xfId="183"/>
    <cellStyle name="Normal 173" xfId="192"/>
    <cellStyle name="Normal 18" xfId="53"/>
    <cellStyle name="Normal 180" xfId="189"/>
    <cellStyle name="Normal 181" xfId="188"/>
    <cellStyle name="Normal 19" xfId="54"/>
    <cellStyle name="Normal 2" xfId="1"/>
    <cellStyle name="Normal 2 2" xfId="55"/>
    <cellStyle name="Normal 2 2 2" xfId="190"/>
    <cellStyle name="Normal 20" xfId="56"/>
    <cellStyle name="Normal 21" xfId="57"/>
    <cellStyle name="Normal 22" xfId="58"/>
    <cellStyle name="Normal 23" xfId="59"/>
    <cellStyle name="Normal 24" xfId="60"/>
    <cellStyle name="Normal 25" xfId="61"/>
    <cellStyle name="Normal 26" xfId="62"/>
    <cellStyle name="Normal 27" xfId="63"/>
    <cellStyle name="Normal 28" xfId="64"/>
    <cellStyle name="Normal 29" xfId="65"/>
    <cellStyle name="Normal 3" xfId="3"/>
    <cellStyle name="Normal 3 2" xfId="66"/>
    <cellStyle name="Normal 3 3" xfId="5"/>
    <cellStyle name="Normal 30" xfId="67"/>
    <cellStyle name="Normal 31" xfId="68"/>
    <cellStyle name="Normal 32" xfId="69"/>
    <cellStyle name="Normal 33" xfId="70"/>
    <cellStyle name="Normal 34" xfId="71"/>
    <cellStyle name="Normal 35" xfId="72"/>
    <cellStyle name="Normal 36" xfId="73"/>
    <cellStyle name="Normal 37" xfId="74"/>
    <cellStyle name="Normal 37 2" xfId="75"/>
    <cellStyle name="Normal 38" xfId="76"/>
    <cellStyle name="Normal 39" xfId="77"/>
    <cellStyle name="Normal 4" xfId="78"/>
    <cellStyle name="Normal 40" xfId="79"/>
    <cellStyle name="Normal 41" xfId="80"/>
    <cellStyle name="Normal 42" xfId="81"/>
    <cellStyle name="Normal 43" xfId="82"/>
    <cellStyle name="Normal 44" xfId="83"/>
    <cellStyle name="Normal 45" xfId="84"/>
    <cellStyle name="Normal 46" xfId="85"/>
    <cellStyle name="Normal 47" xfId="86"/>
    <cellStyle name="Normal 48" xfId="87"/>
    <cellStyle name="Normal 49" xfId="88"/>
    <cellStyle name="Normal 5" xfId="89"/>
    <cellStyle name="Normal 5 2" xfId="90"/>
    <cellStyle name="Normal 5 2 2" xfId="91"/>
    <cellStyle name="Normal 5 2 3" xfId="92"/>
    <cellStyle name="Normal 5 3" xfId="93"/>
    <cellStyle name="Normal 5 4" xfId="94"/>
    <cellStyle name="Normal 50" xfId="95"/>
    <cellStyle name="Normal 51" xfId="96"/>
    <cellStyle name="Normal 52" xfId="97"/>
    <cellStyle name="Normal 53" xfId="98"/>
    <cellStyle name="Normal 54" xfId="99"/>
    <cellStyle name="Normal 55" xfId="100"/>
    <cellStyle name="Normal 56" xfId="101"/>
    <cellStyle name="Normal 57" xfId="102"/>
    <cellStyle name="Normal 58" xfId="103"/>
    <cellStyle name="Normal 59" xfId="104"/>
    <cellStyle name="Normal 6" xfId="105"/>
    <cellStyle name="Normal 6 2" xfId="106"/>
    <cellStyle name="Normal 6 2 2" xfId="107"/>
    <cellStyle name="Normal 6 2 2 2" xfId="108"/>
    <cellStyle name="Normal 6 2 2 3" xfId="109"/>
    <cellStyle name="Normal 6 2 3" xfId="110"/>
    <cellStyle name="Normal 6 2 4" xfId="111"/>
    <cellStyle name="Normal 6 3" xfId="112"/>
    <cellStyle name="Normal 6 3 2" xfId="113"/>
    <cellStyle name="Normal 6 3 3" xfId="114"/>
    <cellStyle name="Normal 6 4" xfId="115"/>
    <cellStyle name="Normal 6 5" xfId="116"/>
    <cellStyle name="Normal 60" xfId="117"/>
    <cellStyle name="Normal 61" xfId="118"/>
    <cellStyle name="Normal 62" xfId="119"/>
    <cellStyle name="Normal 63" xfId="120"/>
    <cellStyle name="Normal 64" xfId="121"/>
    <cellStyle name="Normal 65" xfId="122"/>
    <cellStyle name="Normal 7" xfId="123"/>
    <cellStyle name="Normal 7 2" xfId="124"/>
    <cellStyle name="Normal 8" xfId="125"/>
    <cellStyle name="Normal 8 2" xfId="126"/>
    <cellStyle name="Normal 87" xfId="191"/>
    <cellStyle name="Normal 9" xfId="127"/>
    <cellStyle name="Normal1" xfId="128"/>
    <cellStyle name="Normal2" xfId="129"/>
    <cellStyle name="Normal3" xfId="130"/>
    <cellStyle name="Percent [2]" xfId="131"/>
    <cellStyle name="Percent_Sheet1" xfId="132"/>
    <cellStyle name="Percentual" xfId="133"/>
    <cellStyle name="Ponto" xfId="134"/>
    <cellStyle name="Porcentagem 2" xfId="135"/>
    <cellStyle name="Porcentagem 3" xfId="136"/>
    <cellStyle name="Porcentagem 3 2" xfId="137"/>
    <cellStyle name="Porcentagem 4" xfId="138"/>
    <cellStyle name="Porcentagem 4 2" xfId="139"/>
    <cellStyle name="Porcentagem 5" xfId="140"/>
    <cellStyle name="Porcentagem 6" xfId="141"/>
    <cellStyle name="Porcentagem 6 2" xfId="142"/>
    <cellStyle name="Result" xfId="143"/>
    <cellStyle name="Result2" xfId="144"/>
    <cellStyle name="Sep. milhar [0]" xfId="145"/>
    <cellStyle name="Separador de m" xfId="146"/>
    <cellStyle name="Separador de milhares 2" xfId="147"/>
    <cellStyle name="Separador de milhares 2 2" xfId="148"/>
    <cellStyle name="Separador de milhares 3" xfId="149"/>
    <cellStyle name="Separador de milhares 4" xfId="150"/>
    <cellStyle name="Sepavador de milhares [0]_Pasta2" xfId="151"/>
    <cellStyle name="Standard_RP100_01 (metr.)" xfId="152"/>
    <cellStyle name="Titulo1" xfId="153"/>
    <cellStyle name="Titulo2" xfId="154"/>
    <cellStyle name="Vírgula 10" xfId="155"/>
    <cellStyle name="Vírgula 10 11" xfId="184"/>
    <cellStyle name="Vírgula 10 2" xfId="156"/>
    <cellStyle name="Vírgula 11" xfId="157"/>
    <cellStyle name="Vírgula 12" xfId="158"/>
    <cellStyle name="Vírgula 13" xfId="175"/>
    <cellStyle name="Vírgula 2" xfId="2"/>
    <cellStyle name="Vírgula 2 2" xfId="159"/>
    <cellStyle name="Vírgula 3" xfId="160"/>
    <cellStyle name="Vírgula 3 2" xfId="161"/>
    <cellStyle name="Vírgula 4" xfId="162"/>
    <cellStyle name="Vírgula 5" xfId="163"/>
    <cellStyle name="Vírgula 5 2" xfId="164"/>
    <cellStyle name="Vírgula 6" xfId="165"/>
    <cellStyle name="Vírgula 6 2" xfId="166"/>
    <cellStyle name="Vírgula 7" xfId="167"/>
    <cellStyle name="Vírgula 7 10" xfId="176"/>
    <cellStyle name="Vírgula 7 13" xfId="178"/>
    <cellStyle name="Vírgula 7 2" xfId="168"/>
    <cellStyle name="Vírgula 7 3" xfId="169"/>
    <cellStyle name="Vírgula 7 4 2 2 6" xfId="181"/>
    <cellStyle name="Vírgula 7 4 2 2 6 2" xfId="186"/>
    <cellStyle name="Vírgula 8" xfId="170"/>
    <cellStyle name="Vírgula 8 2" xfId="171"/>
    <cellStyle name="Vírgula 8 3" xfId="172"/>
    <cellStyle name="Vírgula 9" xfId="173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693959</xdr:colOff>
      <xdr:row>0</xdr:row>
      <xdr:rowOff>104775</xdr:rowOff>
    </xdr:from>
    <xdr:ext cx="912719" cy="317126"/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5959" y="104775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157838</xdr:colOff>
      <xdr:row>0</xdr:row>
      <xdr:rowOff>76200</xdr:rowOff>
    </xdr:from>
    <xdr:ext cx="1085290" cy="364751"/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2613" y="76200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2"/>
  <sheetViews>
    <sheetView showGridLines="0" tabSelected="1" view="pageBreakPreview" zoomScale="70" zoomScaleNormal="70" zoomScaleSheetLayoutView="70" workbookViewId="0">
      <selection activeCell="E99" sqref="E99"/>
    </sheetView>
  </sheetViews>
  <sheetFormatPr defaultRowHeight="12.75" outlineLevelRow="1"/>
  <cols>
    <col min="1" max="1" width="1.5703125" style="19" customWidth="1"/>
    <col min="2" max="2" width="9.85546875" style="17" customWidth="1"/>
    <col min="3" max="3" width="11.85546875" style="17" customWidth="1"/>
    <col min="4" max="4" width="12.140625" style="17" customWidth="1"/>
    <col min="5" max="5" width="75.28515625" style="18" customWidth="1"/>
    <col min="6" max="6" width="7.5703125" style="19" customWidth="1"/>
    <col min="7" max="8" width="13.140625" style="15" customWidth="1"/>
    <col min="9" max="9" width="12.85546875" style="3" customWidth="1"/>
    <col min="10" max="10" width="15.85546875" style="3" customWidth="1"/>
    <col min="11" max="13" width="9.140625" style="2"/>
    <col min="14" max="14" width="10.28515625" style="2" bestFit="1" customWidth="1"/>
    <col min="15" max="16384" width="9.140625" style="2"/>
  </cols>
  <sheetData>
    <row r="1" spans="1:10" ht="12.75" customHeight="1">
      <c r="A1" s="1"/>
      <c r="B1" s="125" t="s">
        <v>0</v>
      </c>
      <c r="C1" s="126"/>
      <c r="D1" s="126"/>
      <c r="E1" s="126"/>
      <c r="F1" s="126"/>
      <c r="G1" s="126"/>
      <c r="H1" s="126"/>
      <c r="I1" s="126"/>
      <c r="J1" s="126"/>
    </row>
    <row r="2" spans="1:10" ht="14.25" customHeight="1">
      <c r="A2" s="4"/>
      <c r="B2" s="127"/>
      <c r="C2" s="128"/>
      <c r="D2" s="128"/>
      <c r="E2" s="128"/>
      <c r="F2" s="128"/>
      <c r="G2" s="128"/>
      <c r="H2" s="128"/>
      <c r="I2" s="128"/>
      <c r="J2" s="128"/>
    </row>
    <row r="3" spans="1:10" ht="15" customHeight="1" thickBot="1">
      <c r="A3" s="4"/>
      <c r="B3" s="129"/>
      <c r="C3" s="130"/>
      <c r="D3" s="130"/>
      <c r="E3" s="130"/>
      <c r="F3" s="130"/>
      <c r="G3" s="130"/>
      <c r="H3" s="130"/>
      <c r="I3" s="130"/>
      <c r="J3" s="130"/>
    </row>
    <row r="4" spans="1:10" ht="20.100000000000001" customHeight="1">
      <c r="A4" s="5"/>
      <c r="B4" s="6"/>
      <c r="C4" s="6"/>
      <c r="D4" s="6"/>
      <c r="E4" s="5"/>
      <c r="F4" s="5"/>
      <c r="G4" s="7"/>
      <c r="H4" s="7"/>
      <c r="I4" s="8"/>
      <c r="J4" s="8"/>
    </row>
    <row r="5" spans="1:10" ht="20.100000000000001" customHeight="1">
      <c r="A5" s="9"/>
      <c r="B5" s="9" t="s">
        <v>706</v>
      </c>
      <c r="C5" s="10"/>
      <c r="D5" s="10"/>
      <c r="E5" s="11"/>
      <c r="F5" s="12"/>
      <c r="G5" s="13"/>
      <c r="H5" s="13"/>
      <c r="I5" s="14"/>
      <c r="J5" s="14"/>
    </row>
    <row r="6" spans="1:10" ht="20.100000000000001" customHeight="1">
      <c r="A6" s="9"/>
      <c r="B6" s="9" t="s">
        <v>690</v>
      </c>
      <c r="C6" s="10"/>
      <c r="D6" s="10"/>
      <c r="E6" s="11"/>
      <c r="F6" s="12"/>
      <c r="J6" s="14"/>
    </row>
    <row r="7" spans="1:10" ht="20.100000000000001" customHeight="1">
      <c r="A7" s="20"/>
      <c r="B7" s="20" t="s">
        <v>1</v>
      </c>
      <c r="C7" s="20"/>
      <c r="D7" s="20"/>
      <c r="E7" s="20"/>
      <c r="F7" s="20"/>
      <c r="G7" s="20"/>
      <c r="H7" s="20"/>
      <c r="I7" s="108" t="s">
        <v>675</v>
      </c>
      <c r="J7" s="109">
        <v>0.3125</v>
      </c>
    </row>
    <row r="8" spans="1:10" ht="20.100000000000001" customHeight="1">
      <c r="C8" s="2"/>
      <c r="D8" s="2"/>
      <c r="E8" s="2"/>
      <c r="F8" s="2"/>
      <c r="G8" s="2"/>
      <c r="H8" s="2"/>
    </row>
    <row r="9" spans="1:10" ht="20.100000000000001" customHeight="1">
      <c r="A9" s="22"/>
      <c r="B9" s="23"/>
      <c r="C9" s="23"/>
      <c r="D9" s="23"/>
      <c r="E9" s="24" t="s">
        <v>707</v>
      </c>
      <c r="F9" s="23" t="s">
        <v>2</v>
      </c>
      <c r="G9" s="25">
        <v>1</v>
      </c>
      <c r="H9" s="25"/>
      <c r="I9" s="26"/>
      <c r="J9" s="26">
        <f>J382</f>
        <v>0</v>
      </c>
    </row>
    <row r="10" spans="1:10" ht="20.100000000000001" customHeight="1" thickBot="1">
      <c r="A10" s="22"/>
      <c r="B10" s="22"/>
      <c r="C10" s="22"/>
      <c r="D10" s="22"/>
      <c r="E10" s="9"/>
      <c r="F10" s="22"/>
      <c r="G10" s="8"/>
      <c r="H10" s="8"/>
      <c r="I10" s="21"/>
      <c r="J10" s="21"/>
    </row>
    <row r="11" spans="1:10" ht="41.25" customHeight="1" thickBot="1">
      <c r="A11" s="27"/>
      <c r="B11" s="28" t="s">
        <v>3</v>
      </c>
      <c r="C11" s="29" t="s">
        <v>4</v>
      </c>
      <c r="D11" s="30" t="s">
        <v>5</v>
      </c>
      <c r="E11" s="30" t="s">
        <v>6</v>
      </c>
      <c r="F11" s="30" t="s">
        <v>7</v>
      </c>
      <c r="G11" s="31" t="s">
        <v>8</v>
      </c>
      <c r="H11" s="106" t="s">
        <v>673</v>
      </c>
      <c r="I11" s="106" t="s">
        <v>674</v>
      </c>
      <c r="J11" s="107" t="s">
        <v>9</v>
      </c>
    </row>
    <row r="12" spans="1:10" ht="20.100000000000001" customHeight="1">
      <c r="A12" s="16"/>
      <c r="B12" s="16"/>
      <c r="C12" s="16"/>
      <c r="D12" s="16"/>
      <c r="E12" s="32"/>
      <c r="F12" s="16"/>
      <c r="G12" s="33"/>
      <c r="H12" s="33"/>
      <c r="I12" s="14"/>
      <c r="J12" s="14"/>
    </row>
    <row r="13" spans="1:10" ht="20.100000000000001" customHeight="1">
      <c r="A13" s="16"/>
      <c r="B13" s="34">
        <v>1</v>
      </c>
      <c r="C13" s="34"/>
      <c r="D13" s="34"/>
      <c r="E13" s="35" t="s">
        <v>12</v>
      </c>
      <c r="F13" s="35"/>
      <c r="G13" s="36"/>
      <c r="H13" s="36"/>
      <c r="I13" s="37"/>
      <c r="J13" s="37">
        <f>J18</f>
        <v>0</v>
      </c>
    </row>
    <row r="14" spans="1:10" ht="20.100000000000001" customHeight="1" outlineLevel="1">
      <c r="A14" s="16"/>
      <c r="B14" s="39" t="s">
        <v>13</v>
      </c>
      <c r="C14" s="40"/>
      <c r="D14" s="40"/>
      <c r="E14" s="41" t="s">
        <v>14</v>
      </c>
      <c r="F14" s="40"/>
      <c r="G14" s="42"/>
      <c r="H14" s="42"/>
      <c r="I14" s="43"/>
      <c r="J14" s="44"/>
    </row>
    <row r="15" spans="1:10" ht="20.100000000000001" customHeight="1" outlineLevel="1">
      <c r="A15" s="16"/>
      <c r="B15" s="40" t="s">
        <v>15</v>
      </c>
      <c r="C15" s="110">
        <v>93358</v>
      </c>
      <c r="D15" s="40" t="s">
        <v>10</v>
      </c>
      <c r="E15" s="45" t="s">
        <v>676</v>
      </c>
      <c r="F15" s="40" t="s">
        <v>16</v>
      </c>
      <c r="G15" s="43">
        <v>5.78</v>
      </c>
      <c r="H15" s="43"/>
      <c r="I15" s="44"/>
      <c r="J15" s="44"/>
    </row>
    <row r="16" spans="1:10" ht="20.100000000000001" customHeight="1" outlineLevel="1">
      <c r="A16" s="16"/>
      <c r="B16" s="40" t="s">
        <v>17</v>
      </c>
      <c r="C16" s="110">
        <v>94098</v>
      </c>
      <c r="D16" s="40" t="s">
        <v>10</v>
      </c>
      <c r="E16" s="45" t="s">
        <v>18</v>
      </c>
      <c r="F16" s="40" t="s">
        <v>19</v>
      </c>
      <c r="G16" s="43">
        <v>12.96</v>
      </c>
      <c r="H16" s="43"/>
      <c r="I16" s="44"/>
      <c r="J16" s="44"/>
    </row>
    <row r="17" spans="1:10" ht="20.100000000000001" customHeight="1" outlineLevel="1">
      <c r="A17" s="16"/>
      <c r="B17" s="40" t="s">
        <v>20</v>
      </c>
      <c r="C17" s="111">
        <v>93382</v>
      </c>
      <c r="D17" s="40" t="s">
        <v>10</v>
      </c>
      <c r="E17" s="45" t="s">
        <v>21</v>
      </c>
      <c r="F17" s="40" t="s">
        <v>16</v>
      </c>
      <c r="G17" s="43">
        <v>1.06</v>
      </c>
      <c r="H17" s="43"/>
      <c r="I17" s="44"/>
      <c r="J17" s="44"/>
    </row>
    <row r="18" spans="1:10" ht="20.100000000000001" customHeight="1" outlineLevel="1">
      <c r="A18" s="16"/>
      <c r="B18" s="46"/>
      <c r="C18" s="47"/>
      <c r="D18" s="47"/>
      <c r="E18" s="47"/>
      <c r="F18" s="47"/>
      <c r="G18" s="47"/>
      <c r="H18" s="47"/>
      <c r="I18" s="48" t="s">
        <v>22</v>
      </c>
      <c r="J18" s="26">
        <f>SUM(J14:J17)</f>
        <v>0</v>
      </c>
    </row>
    <row r="19" spans="1:10" ht="20.100000000000001" customHeight="1">
      <c r="A19" s="16"/>
      <c r="B19" s="16"/>
      <c r="C19" s="16"/>
      <c r="D19" s="16"/>
      <c r="E19" s="32"/>
      <c r="F19" s="16"/>
      <c r="G19" s="33"/>
      <c r="H19" s="33"/>
      <c r="I19" s="14"/>
      <c r="J19" s="14"/>
    </row>
    <row r="20" spans="1:10" ht="20.100000000000001" customHeight="1">
      <c r="A20" s="16"/>
      <c r="B20" s="34">
        <v>2</v>
      </c>
      <c r="C20" s="34"/>
      <c r="D20" s="34"/>
      <c r="E20" s="35" t="s">
        <v>23</v>
      </c>
      <c r="F20" s="35"/>
      <c r="G20" s="36"/>
      <c r="H20" s="36"/>
      <c r="I20" s="37"/>
      <c r="J20" s="37">
        <f>J28</f>
        <v>0</v>
      </c>
    </row>
    <row r="21" spans="1:10" ht="20.100000000000001" customHeight="1" outlineLevel="1">
      <c r="A21" s="16"/>
      <c r="B21" s="39" t="s">
        <v>24</v>
      </c>
      <c r="C21" s="40"/>
      <c r="D21" s="40"/>
      <c r="E21" s="41" t="s">
        <v>14</v>
      </c>
      <c r="F21" s="40"/>
      <c r="G21" s="49"/>
      <c r="H21" s="49"/>
      <c r="I21" s="43"/>
      <c r="J21" s="44"/>
    </row>
    <row r="22" spans="1:10" ht="20.100000000000001" customHeight="1" outlineLevel="1">
      <c r="A22" s="16"/>
      <c r="B22" s="40" t="s">
        <v>25</v>
      </c>
      <c r="C22" s="112">
        <v>98228</v>
      </c>
      <c r="D22" s="40" t="s">
        <v>10</v>
      </c>
      <c r="E22" s="45" t="s">
        <v>26</v>
      </c>
      <c r="F22" s="40" t="s">
        <v>27</v>
      </c>
      <c r="G22" s="43">
        <v>56</v>
      </c>
      <c r="H22" s="43"/>
      <c r="I22" s="44"/>
      <c r="J22" s="44"/>
    </row>
    <row r="23" spans="1:10" ht="20.100000000000001" customHeight="1" outlineLevel="1">
      <c r="A23" s="16"/>
      <c r="B23" s="40" t="s">
        <v>28</v>
      </c>
      <c r="C23" s="40"/>
      <c r="D23" s="40" t="s">
        <v>672</v>
      </c>
      <c r="E23" s="45" t="s">
        <v>29</v>
      </c>
      <c r="F23" s="40" t="s">
        <v>2</v>
      </c>
      <c r="G23" s="43">
        <v>12</v>
      </c>
      <c r="H23" s="43"/>
      <c r="I23" s="44"/>
      <c r="J23" s="44"/>
    </row>
    <row r="24" spans="1:10" ht="20.100000000000001" customHeight="1" outlineLevel="1">
      <c r="A24" s="16"/>
      <c r="B24" s="40" t="s">
        <v>30</v>
      </c>
      <c r="C24" s="50">
        <v>96617</v>
      </c>
      <c r="D24" s="40" t="s">
        <v>10</v>
      </c>
      <c r="E24" s="45" t="s">
        <v>31</v>
      </c>
      <c r="F24" s="50" t="s">
        <v>19</v>
      </c>
      <c r="G24" s="43">
        <v>12.96</v>
      </c>
      <c r="H24" s="43"/>
      <c r="I24" s="44"/>
      <c r="J24" s="44"/>
    </row>
    <row r="25" spans="1:10" ht="20.100000000000001" customHeight="1" outlineLevel="1">
      <c r="A25" s="16"/>
      <c r="B25" s="40" t="s">
        <v>32</v>
      </c>
      <c r="C25" s="50">
        <v>96534</v>
      </c>
      <c r="D25" s="40" t="s">
        <v>10</v>
      </c>
      <c r="E25" s="51" t="s">
        <v>33</v>
      </c>
      <c r="F25" s="50" t="s">
        <v>19</v>
      </c>
      <c r="G25" s="43">
        <v>7.2</v>
      </c>
      <c r="H25" s="43"/>
      <c r="I25" s="44"/>
      <c r="J25" s="44"/>
    </row>
    <row r="26" spans="1:10" ht="20.100000000000001" customHeight="1" outlineLevel="1">
      <c r="A26" s="16"/>
      <c r="B26" s="40" t="s">
        <v>34</v>
      </c>
      <c r="C26" s="50" t="s">
        <v>35</v>
      </c>
      <c r="D26" s="40" t="s">
        <v>10</v>
      </c>
      <c r="E26" s="45" t="s">
        <v>36</v>
      </c>
      <c r="F26" s="50" t="s">
        <v>2</v>
      </c>
      <c r="G26" s="43">
        <v>6.48</v>
      </c>
      <c r="H26" s="43"/>
      <c r="I26" s="44"/>
      <c r="J26" s="44"/>
    </row>
    <row r="27" spans="1:10" ht="20.100000000000001" customHeight="1" outlineLevel="1">
      <c r="A27" s="16"/>
      <c r="B27" s="40" t="s">
        <v>37</v>
      </c>
      <c r="C27" s="116">
        <v>96558</v>
      </c>
      <c r="D27" s="40" t="s">
        <v>10</v>
      </c>
      <c r="E27" s="45" t="s">
        <v>38</v>
      </c>
      <c r="F27" s="50" t="s">
        <v>16</v>
      </c>
      <c r="G27" s="43">
        <v>4.71</v>
      </c>
      <c r="H27" s="43"/>
      <c r="I27" s="44"/>
      <c r="J27" s="44"/>
    </row>
    <row r="28" spans="1:10" ht="20.100000000000001" customHeight="1" outlineLevel="1" collapsed="1">
      <c r="A28" s="16"/>
      <c r="B28" s="46"/>
      <c r="C28" s="47"/>
      <c r="D28" s="47"/>
      <c r="E28" s="47"/>
      <c r="F28" s="47"/>
      <c r="G28" s="47"/>
      <c r="H28" s="47"/>
      <c r="I28" s="48" t="s">
        <v>22</v>
      </c>
      <c r="J28" s="26">
        <f>SUM(J22:J27)</f>
        <v>0</v>
      </c>
    </row>
    <row r="29" spans="1:10" ht="20.100000000000001" customHeight="1">
      <c r="A29" s="16"/>
      <c r="B29" s="16"/>
      <c r="C29" s="16"/>
      <c r="D29" s="16"/>
      <c r="E29" s="32"/>
      <c r="F29" s="16"/>
      <c r="G29" s="33"/>
      <c r="H29" s="33"/>
      <c r="I29" s="14"/>
      <c r="J29" s="14"/>
    </row>
    <row r="30" spans="1:10" ht="20.100000000000001" customHeight="1">
      <c r="A30" s="16"/>
      <c r="B30" s="34">
        <v>3</v>
      </c>
      <c r="C30" s="34"/>
      <c r="D30" s="34"/>
      <c r="E30" s="35" t="s">
        <v>39</v>
      </c>
      <c r="F30" s="35"/>
      <c r="G30" s="37"/>
      <c r="H30" s="37"/>
      <c r="I30" s="37"/>
      <c r="J30" s="37">
        <f>J42</f>
        <v>0</v>
      </c>
    </row>
    <row r="31" spans="1:10" ht="20.100000000000001" customHeight="1" outlineLevel="1">
      <c r="A31" s="16"/>
      <c r="B31" s="23" t="s">
        <v>40</v>
      </c>
      <c r="C31" s="23"/>
      <c r="D31" s="23"/>
      <c r="E31" s="52" t="s">
        <v>41</v>
      </c>
      <c r="F31" s="53"/>
      <c r="G31" s="44"/>
      <c r="H31" s="44"/>
      <c r="I31" s="43"/>
      <c r="J31" s="44"/>
    </row>
    <row r="32" spans="1:10" ht="19.5" customHeight="1" outlineLevel="1">
      <c r="A32" s="16"/>
      <c r="B32" s="50" t="s">
        <v>42</v>
      </c>
      <c r="C32" s="116">
        <v>92775</v>
      </c>
      <c r="D32" s="111" t="s">
        <v>10</v>
      </c>
      <c r="E32" s="117" t="s">
        <v>677</v>
      </c>
      <c r="F32" s="50" t="s">
        <v>43</v>
      </c>
      <c r="G32" s="43">
        <v>863.49</v>
      </c>
      <c r="H32" s="43"/>
      <c r="I32" s="44"/>
      <c r="J32" s="44"/>
    </row>
    <row r="33" spans="1:10" ht="20.100000000000001" customHeight="1" outlineLevel="1">
      <c r="A33" s="16"/>
      <c r="B33" s="50" t="s">
        <v>44</v>
      </c>
      <c r="C33" s="50">
        <v>89993</v>
      </c>
      <c r="D33" s="40" t="s">
        <v>10</v>
      </c>
      <c r="E33" s="45" t="s">
        <v>646</v>
      </c>
      <c r="F33" s="50" t="s">
        <v>16</v>
      </c>
      <c r="G33" s="43">
        <v>5.4130000000000003</v>
      </c>
      <c r="H33" s="43"/>
      <c r="I33" s="44"/>
      <c r="J33" s="44"/>
    </row>
    <row r="34" spans="1:10" ht="20.100000000000001" customHeight="1" outlineLevel="1">
      <c r="A34" s="16"/>
      <c r="B34" s="39" t="s">
        <v>45</v>
      </c>
      <c r="C34" s="39"/>
      <c r="D34" s="39"/>
      <c r="E34" s="41" t="s">
        <v>46</v>
      </c>
      <c r="F34" s="40"/>
      <c r="G34" s="43"/>
      <c r="H34" s="43"/>
      <c r="I34" s="44"/>
      <c r="J34" s="44"/>
    </row>
    <row r="35" spans="1:10" s="55" customFormat="1" ht="30" customHeight="1" outlineLevel="1">
      <c r="A35" s="16"/>
      <c r="B35" s="40" t="s">
        <v>47</v>
      </c>
      <c r="C35" s="62" t="s">
        <v>48</v>
      </c>
      <c r="D35" s="40" t="s">
        <v>10</v>
      </c>
      <c r="E35" s="45" t="s">
        <v>692</v>
      </c>
      <c r="F35" s="40" t="s">
        <v>19</v>
      </c>
      <c r="G35" s="43">
        <v>20.12</v>
      </c>
      <c r="H35" s="43"/>
      <c r="I35" s="44"/>
      <c r="J35" s="44"/>
    </row>
    <row r="36" spans="1:10" s="55" customFormat="1" ht="30" customHeight="1" outlineLevel="1">
      <c r="A36" s="16"/>
      <c r="B36" s="40" t="s">
        <v>649</v>
      </c>
      <c r="C36" s="62" t="s">
        <v>48</v>
      </c>
      <c r="D36" s="62" t="s">
        <v>10</v>
      </c>
      <c r="E36" s="61" t="s">
        <v>691</v>
      </c>
      <c r="F36" s="40" t="s">
        <v>19</v>
      </c>
      <c r="G36" s="43">
        <v>26.94</v>
      </c>
      <c r="H36" s="43"/>
      <c r="I36" s="44"/>
      <c r="J36" s="44"/>
    </row>
    <row r="37" spans="1:10" ht="20.100000000000001" customHeight="1" outlineLevel="1">
      <c r="A37" s="16"/>
      <c r="B37" s="39" t="s">
        <v>49</v>
      </c>
      <c r="C37" s="39"/>
      <c r="D37" s="39"/>
      <c r="E37" s="41" t="s">
        <v>50</v>
      </c>
      <c r="F37" s="40"/>
      <c r="G37" s="43"/>
      <c r="H37" s="43"/>
      <c r="I37" s="44"/>
      <c r="J37" s="44"/>
    </row>
    <row r="38" spans="1:10" ht="19.5" customHeight="1" outlineLevel="1">
      <c r="A38" s="16"/>
      <c r="B38" s="40" t="s">
        <v>51</v>
      </c>
      <c r="C38" s="40">
        <v>89456</v>
      </c>
      <c r="D38" s="40" t="s">
        <v>10</v>
      </c>
      <c r="E38" s="45" t="s">
        <v>52</v>
      </c>
      <c r="F38" s="40" t="s">
        <v>19</v>
      </c>
      <c r="G38" s="43">
        <v>966.39</v>
      </c>
      <c r="H38" s="43"/>
      <c r="I38" s="44"/>
      <c r="J38" s="44"/>
    </row>
    <row r="39" spans="1:10" ht="30" customHeight="1" outlineLevel="1">
      <c r="A39" s="16"/>
      <c r="B39" s="40" t="s">
        <v>53</v>
      </c>
      <c r="C39" s="40">
        <v>87489</v>
      </c>
      <c r="D39" s="40" t="s">
        <v>10</v>
      </c>
      <c r="E39" s="45" t="s">
        <v>693</v>
      </c>
      <c r="F39" s="40" t="s">
        <v>19</v>
      </c>
      <c r="G39" s="43">
        <v>185.5</v>
      </c>
      <c r="H39" s="43"/>
      <c r="I39" s="44"/>
      <c r="J39" s="44"/>
    </row>
    <row r="40" spans="1:10" ht="32.25" customHeight="1" outlineLevel="1">
      <c r="A40" s="16"/>
      <c r="B40" s="40" t="s">
        <v>54</v>
      </c>
      <c r="C40" s="40">
        <v>87519</v>
      </c>
      <c r="D40" s="40" t="s">
        <v>10</v>
      </c>
      <c r="E40" s="45" t="s">
        <v>55</v>
      </c>
      <c r="F40" s="40" t="s">
        <v>19</v>
      </c>
      <c r="G40" s="43">
        <v>11.8</v>
      </c>
      <c r="H40" s="43"/>
      <c r="I40" s="44"/>
      <c r="J40" s="44"/>
    </row>
    <row r="41" spans="1:10" ht="32.25" customHeight="1" outlineLevel="1">
      <c r="A41" s="16"/>
      <c r="B41" s="40" t="s">
        <v>56</v>
      </c>
      <c r="C41" s="111" t="s">
        <v>656</v>
      </c>
      <c r="D41" s="111" t="s">
        <v>11</v>
      </c>
      <c r="E41" s="45" t="s">
        <v>57</v>
      </c>
      <c r="F41" s="40" t="s">
        <v>19</v>
      </c>
      <c r="G41" s="43">
        <v>23.56</v>
      </c>
      <c r="H41" s="43"/>
      <c r="I41" s="44"/>
      <c r="J41" s="44"/>
    </row>
    <row r="42" spans="1:10" ht="20.100000000000001" customHeight="1" outlineLevel="1">
      <c r="A42" s="16"/>
      <c r="B42" s="46"/>
      <c r="C42" s="47"/>
      <c r="D42" s="47"/>
      <c r="E42" s="47"/>
      <c r="F42" s="47"/>
      <c r="G42" s="47"/>
      <c r="H42" s="47"/>
      <c r="I42" s="48" t="s">
        <v>22</v>
      </c>
      <c r="J42" s="26">
        <f>SUM(J32:J41)</f>
        <v>0</v>
      </c>
    </row>
    <row r="43" spans="1:10" ht="20.100000000000001" customHeight="1">
      <c r="A43" s="16"/>
      <c r="B43" s="16"/>
      <c r="C43" s="16"/>
      <c r="D43" s="16"/>
      <c r="E43" s="32"/>
      <c r="F43" s="16"/>
      <c r="G43" s="33"/>
      <c r="H43" s="33"/>
      <c r="I43" s="14"/>
      <c r="J43" s="14"/>
    </row>
    <row r="44" spans="1:10" ht="20.100000000000001" customHeight="1">
      <c r="A44" s="16"/>
      <c r="B44" s="34">
        <v>4</v>
      </c>
      <c r="C44" s="57"/>
      <c r="D44" s="57"/>
      <c r="E44" s="35" t="s">
        <v>58</v>
      </c>
      <c r="F44" s="35"/>
      <c r="G44" s="37"/>
      <c r="H44" s="37"/>
      <c r="I44" s="37"/>
      <c r="J44" s="37">
        <f>J89</f>
        <v>0</v>
      </c>
    </row>
    <row r="45" spans="1:10" ht="20.100000000000001" customHeight="1" outlineLevel="1">
      <c r="A45" s="16"/>
      <c r="B45" s="23" t="s">
        <v>59</v>
      </c>
      <c r="C45" s="23"/>
      <c r="D45" s="23"/>
      <c r="E45" s="58" t="s">
        <v>60</v>
      </c>
      <c r="F45" s="58"/>
      <c r="G45" s="59"/>
      <c r="H45" s="59"/>
      <c r="I45" s="43"/>
      <c r="J45" s="44"/>
    </row>
    <row r="46" spans="1:10" ht="20.100000000000001" customHeight="1" outlineLevel="1">
      <c r="A46" s="16"/>
      <c r="B46" s="40" t="s">
        <v>61</v>
      </c>
      <c r="C46" s="40">
        <v>90822</v>
      </c>
      <c r="D46" s="40" t="s">
        <v>10</v>
      </c>
      <c r="E46" s="45" t="s">
        <v>682</v>
      </c>
      <c r="F46" s="40" t="s">
        <v>62</v>
      </c>
      <c r="G46" s="43">
        <v>6</v>
      </c>
      <c r="H46" s="43"/>
      <c r="I46" s="44"/>
      <c r="J46" s="44"/>
    </row>
    <row r="47" spans="1:10" s="55" customFormat="1" ht="30" customHeight="1" outlineLevel="1">
      <c r="A47" s="16"/>
      <c r="B47" s="40" t="s">
        <v>63</v>
      </c>
      <c r="C47" s="40"/>
      <c r="D47" s="40" t="s">
        <v>672</v>
      </c>
      <c r="E47" s="45" t="s">
        <v>683</v>
      </c>
      <c r="F47" s="40" t="s">
        <v>62</v>
      </c>
      <c r="G47" s="43">
        <v>9</v>
      </c>
      <c r="H47" s="43"/>
      <c r="I47" s="44"/>
      <c r="J47" s="44"/>
    </row>
    <row r="48" spans="1:10" ht="30" customHeight="1" outlineLevel="1">
      <c r="A48" s="16"/>
      <c r="B48" s="40" t="s">
        <v>64</v>
      </c>
      <c r="C48" s="40">
        <v>90822</v>
      </c>
      <c r="D48" s="40" t="s">
        <v>10</v>
      </c>
      <c r="E48" s="45" t="s">
        <v>65</v>
      </c>
      <c r="F48" s="40" t="s">
        <v>62</v>
      </c>
      <c r="G48" s="43">
        <v>6</v>
      </c>
      <c r="H48" s="43"/>
      <c r="I48" s="44"/>
      <c r="J48" s="44"/>
    </row>
    <row r="49" spans="1:10" ht="30" customHeight="1" outlineLevel="1">
      <c r="A49" s="16"/>
      <c r="B49" s="40" t="s">
        <v>66</v>
      </c>
      <c r="C49" s="40">
        <v>90820</v>
      </c>
      <c r="D49" s="40" t="s">
        <v>10</v>
      </c>
      <c r="E49" s="45" t="s">
        <v>67</v>
      </c>
      <c r="F49" s="40" t="s">
        <v>62</v>
      </c>
      <c r="G49" s="43">
        <v>1</v>
      </c>
      <c r="H49" s="43"/>
      <c r="I49" s="44"/>
      <c r="J49" s="44"/>
    </row>
    <row r="50" spans="1:10" ht="30" customHeight="1" outlineLevel="1">
      <c r="A50" s="16"/>
      <c r="B50" s="40" t="s">
        <v>68</v>
      </c>
      <c r="C50" s="40"/>
      <c r="D50" s="40" t="s">
        <v>672</v>
      </c>
      <c r="E50" s="45" t="s">
        <v>69</v>
      </c>
      <c r="F50" s="40" t="s">
        <v>62</v>
      </c>
      <c r="G50" s="43">
        <v>1</v>
      </c>
      <c r="H50" s="43"/>
      <c r="I50" s="44"/>
      <c r="J50" s="44"/>
    </row>
    <row r="51" spans="1:10" ht="30" customHeight="1" outlineLevel="1">
      <c r="A51" s="16"/>
      <c r="B51" s="40" t="s">
        <v>70</v>
      </c>
      <c r="C51" s="40"/>
      <c r="D51" s="40" t="s">
        <v>672</v>
      </c>
      <c r="E51" s="45" t="s">
        <v>71</v>
      </c>
      <c r="F51" s="40" t="s">
        <v>62</v>
      </c>
      <c r="G51" s="43">
        <v>5</v>
      </c>
      <c r="H51" s="43"/>
      <c r="I51" s="44"/>
      <c r="J51" s="44"/>
    </row>
    <row r="52" spans="1:10" ht="30" customHeight="1" outlineLevel="1">
      <c r="A52" s="16"/>
      <c r="B52" s="40" t="s">
        <v>72</v>
      </c>
      <c r="C52" s="40"/>
      <c r="D52" s="40" t="s">
        <v>672</v>
      </c>
      <c r="E52" s="45" t="s">
        <v>73</v>
      </c>
      <c r="F52" s="40" t="s">
        <v>62</v>
      </c>
      <c r="G52" s="43">
        <v>6</v>
      </c>
      <c r="H52" s="43"/>
      <c r="I52" s="44"/>
      <c r="J52" s="44"/>
    </row>
    <row r="53" spans="1:10" ht="20.100000000000001" customHeight="1" outlineLevel="1">
      <c r="A53" s="16"/>
      <c r="B53" s="39" t="s">
        <v>74</v>
      </c>
      <c r="C53" s="40"/>
      <c r="D53" s="40"/>
      <c r="E53" s="41" t="s">
        <v>75</v>
      </c>
      <c r="F53" s="40"/>
      <c r="G53" s="43"/>
      <c r="H53" s="43"/>
      <c r="I53" s="44"/>
      <c r="J53" s="44"/>
    </row>
    <row r="54" spans="1:10" ht="20.100000000000001" customHeight="1" outlineLevel="1">
      <c r="A54" s="16"/>
      <c r="B54" s="40" t="s">
        <v>76</v>
      </c>
      <c r="C54" s="40">
        <v>91306</v>
      </c>
      <c r="D54" s="40" t="s">
        <v>10</v>
      </c>
      <c r="E54" s="45" t="s">
        <v>77</v>
      </c>
      <c r="F54" s="40" t="s">
        <v>62</v>
      </c>
      <c r="G54" s="43">
        <v>17</v>
      </c>
      <c r="H54" s="43"/>
      <c r="I54" s="44"/>
      <c r="J54" s="44"/>
    </row>
    <row r="55" spans="1:10" ht="20.100000000000001" customHeight="1" outlineLevel="1">
      <c r="A55" s="16"/>
      <c r="B55" s="39" t="s">
        <v>78</v>
      </c>
      <c r="C55" s="40"/>
      <c r="D55" s="40"/>
      <c r="E55" s="41" t="s">
        <v>79</v>
      </c>
      <c r="F55" s="40"/>
      <c r="G55" s="43"/>
      <c r="H55" s="43"/>
      <c r="I55" s="44"/>
      <c r="J55" s="44"/>
    </row>
    <row r="56" spans="1:10" ht="27.75" customHeight="1" outlineLevel="1">
      <c r="A56" s="16"/>
      <c r="B56" s="40" t="s">
        <v>80</v>
      </c>
      <c r="C56" s="40"/>
      <c r="D56" s="40" t="s">
        <v>672</v>
      </c>
      <c r="E56" s="45" t="s">
        <v>81</v>
      </c>
      <c r="F56" s="40" t="s">
        <v>19</v>
      </c>
      <c r="G56" s="43">
        <v>10.08</v>
      </c>
      <c r="H56" s="43"/>
      <c r="I56" s="44"/>
      <c r="J56" s="44"/>
    </row>
    <row r="57" spans="1:10" ht="27.75" customHeight="1" outlineLevel="1">
      <c r="A57" s="16"/>
      <c r="B57" s="40" t="s">
        <v>82</v>
      </c>
      <c r="C57" s="40">
        <v>91341</v>
      </c>
      <c r="D57" s="40" t="s">
        <v>10</v>
      </c>
      <c r="E57" s="45" t="s">
        <v>83</v>
      </c>
      <c r="F57" s="40" t="s">
        <v>19</v>
      </c>
      <c r="G57" s="43">
        <v>1.26</v>
      </c>
      <c r="H57" s="43"/>
      <c r="I57" s="44"/>
      <c r="J57" s="44"/>
    </row>
    <row r="58" spans="1:10" ht="27.75" customHeight="1" outlineLevel="1">
      <c r="A58" s="16"/>
      <c r="B58" s="40" t="s">
        <v>651</v>
      </c>
      <c r="C58" s="40">
        <v>91341</v>
      </c>
      <c r="D58" s="40" t="s">
        <v>10</v>
      </c>
      <c r="E58" s="45" t="s">
        <v>694</v>
      </c>
      <c r="F58" s="40" t="s">
        <v>19</v>
      </c>
      <c r="G58" s="43">
        <v>0.4</v>
      </c>
      <c r="H58" s="43"/>
      <c r="I58" s="44"/>
      <c r="J58" s="44"/>
    </row>
    <row r="59" spans="1:10" s="56" customFormat="1" ht="20.100000000000001" customHeight="1" outlineLevel="1">
      <c r="A59" s="16"/>
      <c r="B59" s="39" t="s">
        <v>84</v>
      </c>
      <c r="C59" s="23"/>
      <c r="D59" s="23"/>
      <c r="E59" s="58" t="s">
        <v>85</v>
      </c>
      <c r="F59" s="58"/>
      <c r="G59" s="43"/>
      <c r="H59" s="43"/>
      <c r="I59" s="44"/>
      <c r="J59" s="44"/>
    </row>
    <row r="60" spans="1:10" s="56" customFormat="1" ht="30" customHeight="1" outlineLevel="1">
      <c r="A60" s="16"/>
      <c r="B60" s="40" t="s">
        <v>86</v>
      </c>
      <c r="C60" s="40" t="s">
        <v>87</v>
      </c>
      <c r="D60" s="40" t="s">
        <v>10</v>
      </c>
      <c r="E60" s="45" t="s">
        <v>88</v>
      </c>
      <c r="F60" s="40" t="s">
        <v>62</v>
      </c>
      <c r="G60" s="43">
        <v>2</v>
      </c>
      <c r="H60" s="43"/>
      <c r="I60" s="44"/>
      <c r="J60" s="44"/>
    </row>
    <row r="61" spans="1:10" s="56" customFormat="1" ht="20.100000000000001" customHeight="1" outlineLevel="1">
      <c r="A61" s="16"/>
      <c r="B61" s="39" t="s">
        <v>89</v>
      </c>
      <c r="C61" s="23"/>
      <c r="D61" s="23"/>
      <c r="E61" s="58" t="s">
        <v>90</v>
      </c>
      <c r="F61" s="58"/>
      <c r="G61" s="43"/>
      <c r="H61" s="43"/>
      <c r="I61" s="44"/>
      <c r="J61" s="44"/>
    </row>
    <row r="62" spans="1:10" s="56" customFormat="1" ht="30" customHeight="1" outlineLevel="1">
      <c r="A62" s="16"/>
      <c r="B62" s="40" t="s">
        <v>91</v>
      </c>
      <c r="C62" s="40">
        <v>94559</v>
      </c>
      <c r="D62" s="40" t="s">
        <v>10</v>
      </c>
      <c r="E62" s="45" t="s">
        <v>92</v>
      </c>
      <c r="F62" s="40" t="s">
        <v>19</v>
      </c>
      <c r="G62" s="43">
        <v>3.24</v>
      </c>
      <c r="H62" s="43"/>
      <c r="I62" s="44"/>
      <c r="J62" s="44"/>
    </row>
    <row r="63" spans="1:10" s="56" customFormat="1" ht="30" customHeight="1" outlineLevel="1">
      <c r="A63" s="16"/>
      <c r="B63" s="40" t="s">
        <v>93</v>
      </c>
      <c r="C63" s="40">
        <v>94560</v>
      </c>
      <c r="D63" s="40" t="s">
        <v>10</v>
      </c>
      <c r="E63" s="45" t="s">
        <v>94</v>
      </c>
      <c r="F63" s="40" t="s">
        <v>19</v>
      </c>
      <c r="G63" s="43">
        <v>3.24</v>
      </c>
      <c r="H63" s="43"/>
      <c r="I63" s="44"/>
      <c r="J63" s="44"/>
    </row>
    <row r="64" spans="1:10" s="56" customFormat="1" ht="30" customHeight="1" outlineLevel="1">
      <c r="A64" s="16"/>
      <c r="B64" s="40" t="s">
        <v>95</v>
      </c>
      <c r="C64" s="40">
        <v>94560</v>
      </c>
      <c r="D64" s="40" t="s">
        <v>10</v>
      </c>
      <c r="E64" s="45" t="s">
        <v>96</v>
      </c>
      <c r="F64" s="40" t="s">
        <v>19</v>
      </c>
      <c r="G64" s="43">
        <v>2.88</v>
      </c>
      <c r="H64" s="43"/>
      <c r="I64" s="44"/>
      <c r="J64" s="44"/>
    </row>
    <row r="65" spans="1:10" s="56" customFormat="1" ht="30" customHeight="1" outlineLevel="1">
      <c r="A65" s="16"/>
      <c r="B65" s="40" t="s">
        <v>97</v>
      </c>
      <c r="C65" s="40">
        <v>94559</v>
      </c>
      <c r="D65" s="40" t="s">
        <v>10</v>
      </c>
      <c r="E65" s="45" t="s">
        <v>98</v>
      </c>
      <c r="F65" s="40" t="s">
        <v>19</v>
      </c>
      <c r="G65" s="43">
        <v>16.2</v>
      </c>
      <c r="H65" s="43"/>
      <c r="I65" s="44"/>
      <c r="J65" s="44"/>
    </row>
    <row r="66" spans="1:10" s="56" customFormat="1" ht="30" customHeight="1" outlineLevel="1">
      <c r="A66" s="16"/>
      <c r="B66" s="40" t="s">
        <v>99</v>
      </c>
      <c r="C66" s="40">
        <v>94560</v>
      </c>
      <c r="D66" s="40" t="s">
        <v>10</v>
      </c>
      <c r="E66" s="45" t="s">
        <v>100</v>
      </c>
      <c r="F66" s="40" t="s">
        <v>19</v>
      </c>
      <c r="G66" s="43">
        <v>10.08</v>
      </c>
      <c r="H66" s="43"/>
      <c r="I66" s="44"/>
      <c r="J66" s="44"/>
    </row>
    <row r="67" spans="1:10" s="56" customFormat="1" ht="30" customHeight="1" outlineLevel="1">
      <c r="A67" s="16"/>
      <c r="B67" s="40" t="s">
        <v>101</v>
      </c>
      <c r="C67" s="40">
        <v>94560</v>
      </c>
      <c r="D67" s="40" t="s">
        <v>10</v>
      </c>
      <c r="E67" s="45" t="s">
        <v>102</v>
      </c>
      <c r="F67" s="40" t="s">
        <v>19</v>
      </c>
      <c r="G67" s="43">
        <v>7.2</v>
      </c>
      <c r="H67" s="43"/>
      <c r="I67" s="44"/>
      <c r="J67" s="44"/>
    </row>
    <row r="68" spans="1:10" s="56" customFormat="1" ht="30" customHeight="1" outlineLevel="1">
      <c r="A68" s="16"/>
      <c r="B68" s="40" t="s">
        <v>103</v>
      </c>
      <c r="C68" s="40">
        <v>94559</v>
      </c>
      <c r="D68" s="40" t="s">
        <v>10</v>
      </c>
      <c r="E68" s="45" t="s">
        <v>104</v>
      </c>
      <c r="F68" s="40" t="s">
        <v>19</v>
      </c>
      <c r="G68" s="43">
        <v>6.48</v>
      </c>
      <c r="H68" s="43"/>
      <c r="I68" s="44"/>
      <c r="J68" s="44"/>
    </row>
    <row r="69" spans="1:10" s="56" customFormat="1" ht="30" customHeight="1" outlineLevel="1">
      <c r="A69" s="16"/>
      <c r="B69" s="40" t="s">
        <v>105</v>
      </c>
      <c r="C69" s="40">
        <v>94560</v>
      </c>
      <c r="D69" s="40" t="s">
        <v>10</v>
      </c>
      <c r="E69" s="45" t="s">
        <v>106</v>
      </c>
      <c r="F69" s="40" t="s">
        <v>19</v>
      </c>
      <c r="G69" s="43">
        <v>5.76</v>
      </c>
      <c r="H69" s="43"/>
      <c r="I69" s="44"/>
      <c r="J69" s="44"/>
    </row>
    <row r="70" spans="1:10" s="56" customFormat="1" ht="30" customHeight="1" outlineLevel="1">
      <c r="A70" s="16"/>
      <c r="B70" s="40" t="s">
        <v>107</v>
      </c>
      <c r="C70" s="40">
        <v>94560</v>
      </c>
      <c r="D70" s="40" t="s">
        <v>10</v>
      </c>
      <c r="E70" s="45" t="s">
        <v>108</v>
      </c>
      <c r="F70" s="40" t="s">
        <v>19</v>
      </c>
      <c r="G70" s="43">
        <v>7.2</v>
      </c>
      <c r="H70" s="43"/>
      <c r="I70" s="44"/>
      <c r="J70" s="44"/>
    </row>
    <row r="71" spans="1:10" s="56" customFormat="1" ht="30" customHeight="1" outlineLevel="1">
      <c r="A71" s="16"/>
      <c r="B71" s="40" t="s">
        <v>109</v>
      </c>
      <c r="C71" s="40">
        <v>94560</v>
      </c>
      <c r="D71" s="40" t="s">
        <v>10</v>
      </c>
      <c r="E71" s="45" t="s">
        <v>110</v>
      </c>
      <c r="F71" s="40" t="s">
        <v>19</v>
      </c>
      <c r="G71" s="43">
        <v>15.36</v>
      </c>
      <c r="H71" s="43"/>
      <c r="I71" s="44"/>
      <c r="J71" s="44"/>
    </row>
    <row r="72" spans="1:10" s="56" customFormat="1" ht="30" customHeight="1" outlineLevel="1">
      <c r="A72" s="16"/>
      <c r="B72" s="40" t="s">
        <v>111</v>
      </c>
      <c r="C72" s="40">
        <v>94560</v>
      </c>
      <c r="D72" s="40" t="s">
        <v>10</v>
      </c>
      <c r="E72" s="45" t="s">
        <v>112</v>
      </c>
      <c r="F72" s="40" t="s">
        <v>19</v>
      </c>
      <c r="G72" s="43">
        <v>28.8</v>
      </c>
      <c r="H72" s="43"/>
      <c r="I72" s="44"/>
      <c r="J72" s="44"/>
    </row>
    <row r="73" spans="1:10" s="56" customFormat="1" ht="30" customHeight="1" outlineLevel="1">
      <c r="A73" s="16"/>
      <c r="B73" s="40" t="s">
        <v>113</v>
      </c>
      <c r="C73" s="40">
        <v>94560</v>
      </c>
      <c r="D73" s="40" t="s">
        <v>10</v>
      </c>
      <c r="E73" s="45" t="s">
        <v>114</v>
      </c>
      <c r="F73" s="40" t="s">
        <v>19</v>
      </c>
      <c r="G73" s="43">
        <v>5.76</v>
      </c>
      <c r="H73" s="43"/>
      <c r="I73" s="44"/>
      <c r="J73" s="44"/>
    </row>
    <row r="74" spans="1:10" s="56" customFormat="1" ht="30" customHeight="1" outlineLevel="1">
      <c r="A74" s="16"/>
      <c r="B74" s="40" t="s">
        <v>115</v>
      </c>
      <c r="C74" s="40">
        <v>94560</v>
      </c>
      <c r="D74" s="40" t="s">
        <v>10</v>
      </c>
      <c r="E74" s="45" t="s">
        <v>116</v>
      </c>
      <c r="F74" s="40" t="s">
        <v>19</v>
      </c>
      <c r="G74" s="43">
        <v>1.89</v>
      </c>
      <c r="H74" s="43"/>
      <c r="I74" s="44"/>
      <c r="J74" s="44"/>
    </row>
    <row r="75" spans="1:10" s="56" customFormat="1" ht="20.100000000000001" customHeight="1" outlineLevel="1">
      <c r="A75" s="16"/>
      <c r="B75" s="40" t="s">
        <v>117</v>
      </c>
      <c r="C75" s="40"/>
      <c r="D75" s="40" t="s">
        <v>672</v>
      </c>
      <c r="E75" s="45" t="s">
        <v>118</v>
      </c>
      <c r="F75" s="40" t="s">
        <v>19</v>
      </c>
      <c r="G75" s="43">
        <v>12.24</v>
      </c>
      <c r="H75" s="43"/>
      <c r="I75" s="44"/>
      <c r="J75" s="44"/>
    </row>
    <row r="76" spans="1:10" ht="20.100000000000001" customHeight="1" outlineLevel="1">
      <c r="A76" s="16"/>
      <c r="B76" s="39" t="s">
        <v>119</v>
      </c>
      <c r="C76" s="39"/>
      <c r="D76" s="39"/>
      <c r="E76" s="41" t="s">
        <v>120</v>
      </c>
      <c r="F76" s="40"/>
      <c r="G76" s="43"/>
      <c r="H76" s="43"/>
      <c r="I76" s="44"/>
      <c r="J76" s="44"/>
    </row>
    <row r="77" spans="1:10" ht="20.100000000000001" customHeight="1" outlineLevel="1">
      <c r="A77" s="16"/>
      <c r="B77" s="40" t="s">
        <v>121</v>
      </c>
      <c r="C77" s="40">
        <v>84959</v>
      </c>
      <c r="D77" s="40" t="s">
        <v>10</v>
      </c>
      <c r="E77" s="45" t="s">
        <v>122</v>
      </c>
      <c r="F77" s="40" t="s">
        <v>19</v>
      </c>
      <c r="G77" s="43">
        <v>12.51</v>
      </c>
      <c r="H77" s="43"/>
      <c r="I77" s="44"/>
      <c r="J77" s="44"/>
    </row>
    <row r="78" spans="1:10" ht="20.100000000000001" customHeight="1" outlineLevel="1">
      <c r="A78" s="16"/>
      <c r="B78" s="40" t="s">
        <v>123</v>
      </c>
      <c r="C78" s="60">
        <v>72118</v>
      </c>
      <c r="D78" s="40" t="s">
        <v>10</v>
      </c>
      <c r="E78" s="45" t="s">
        <v>124</v>
      </c>
      <c r="F78" s="40" t="s">
        <v>19</v>
      </c>
      <c r="G78" s="43">
        <v>11.52</v>
      </c>
      <c r="H78" s="43"/>
      <c r="I78" s="44"/>
      <c r="J78" s="44"/>
    </row>
    <row r="79" spans="1:10" ht="20.100000000000001" customHeight="1" outlineLevel="1">
      <c r="A79" s="16"/>
      <c r="B79" s="40" t="s">
        <v>125</v>
      </c>
      <c r="C79" s="40">
        <v>85005</v>
      </c>
      <c r="D79" s="40" t="s">
        <v>10</v>
      </c>
      <c r="E79" s="45" t="s">
        <v>126</v>
      </c>
      <c r="F79" s="40" t="s">
        <v>19</v>
      </c>
      <c r="G79" s="43">
        <v>17.48</v>
      </c>
      <c r="H79" s="43"/>
      <c r="I79" s="44"/>
      <c r="J79" s="44"/>
    </row>
    <row r="80" spans="1:10" s="56" customFormat="1" ht="20.100000000000001" customHeight="1" outlineLevel="1">
      <c r="A80" s="16"/>
      <c r="B80" s="39" t="s">
        <v>127</v>
      </c>
      <c r="C80" s="39"/>
      <c r="D80" s="40"/>
      <c r="E80" s="58" t="s">
        <v>128</v>
      </c>
      <c r="F80" s="40"/>
      <c r="G80" s="43"/>
      <c r="H80" s="43"/>
      <c r="I80" s="44"/>
      <c r="J80" s="44"/>
    </row>
    <row r="81" spans="1:10" s="56" customFormat="1" ht="30" customHeight="1" outlineLevel="1">
      <c r="A81" s="16"/>
      <c r="B81" s="40" t="s">
        <v>129</v>
      </c>
      <c r="C81" s="40">
        <v>72120</v>
      </c>
      <c r="D81" s="40" t="s">
        <v>10</v>
      </c>
      <c r="E81" s="45" t="s">
        <v>130</v>
      </c>
      <c r="F81" s="40" t="s">
        <v>19</v>
      </c>
      <c r="G81" s="43">
        <v>15.32</v>
      </c>
      <c r="H81" s="43"/>
      <c r="I81" s="44"/>
      <c r="J81" s="44"/>
    </row>
    <row r="82" spans="1:10" ht="20.100000000000001" customHeight="1" outlineLevel="1">
      <c r="A82" s="16"/>
      <c r="B82" s="39" t="s">
        <v>131</v>
      </c>
      <c r="C82" s="40"/>
      <c r="D82" s="40"/>
      <c r="E82" s="41" t="s">
        <v>132</v>
      </c>
      <c r="F82" s="40"/>
      <c r="G82" s="43"/>
      <c r="H82" s="43"/>
      <c r="I82" s="44"/>
      <c r="J82" s="44"/>
    </row>
    <row r="83" spans="1:10" ht="39.950000000000003" customHeight="1" outlineLevel="1">
      <c r="A83" s="16"/>
      <c r="B83" s="40" t="s">
        <v>133</v>
      </c>
      <c r="C83" s="40"/>
      <c r="D83" s="40" t="s">
        <v>672</v>
      </c>
      <c r="E83" s="45" t="s">
        <v>134</v>
      </c>
      <c r="F83" s="40" t="s">
        <v>19</v>
      </c>
      <c r="G83" s="43">
        <v>5.13</v>
      </c>
      <c r="H83" s="43"/>
      <c r="I83" s="44"/>
      <c r="J83" s="44"/>
    </row>
    <row r="84" spans="1:10" ht="39.950000000000003" customHeight="1" outlineLevel="1">
      <c r="A84" s="16"/>
      <c r="B84" s="40" t="s">
        <v>135</v>
      </c>
      <c r="C84" s="40"/>
      <c r="D84" s="40" t="s">
        <v>672</v>
      </c>
      <c r="E84" s="45" t="s">
        <v>136</v>
      </c>
      <c r="F84" s="40" t="s">
        <v>19</v>
      </c>
      <c r="G84" s="43">
        <v>10.5</v>
      </c>
      <c r="H84" s="43"/>
      <c r="I84" s="44"/>
      <c r="J84" s="44"/>
    </row>
    <row r="85" spans="1:10" ht="39.950000000000003" customHeight="1" outlineLevel="1">
      <c r="A85" s="16"/>
      <c r="B85" s="40" t="s">
        <v>137</v>
      </c>
      <c r="C85" s="40"/>
      <c r="D85" s="40" t="s">
        <v>672</v>
      </c>
      <c r="E85" s="45" t="s">
        <v>138</v>
      </c>
      <c r="F85" s="40" t="s">
        <v>19</v>
      </c>
      <c r="G85" s="43">
        <v>17.52</v>
      </c>
      <c r="H85" s="43"/>
      <c r="I85" s="44"/>
      <c r="J85" s="44"/>
    </row>
    <row r="86" spans="1:10" s="55" customFormat="1" ht="30" customHeight="1" outlineLevel="1">
      <c r="A86" s="16"/>
      <c r="B86" s="40" t="s">
        <v>139</v>
      </c>
      <c r="C86" s="40"/>
      <c r="D86" s="40" t="s">
        <v>672</v>
      </c>
      <c r="E86" s="45" t="s">
        <v>140</v>
      </c>
      <c r="F86" s="40" t="s">
        <v>19</v>
      </c>
      <c r="G86" s="43">
        <v>6.45</v>
      </c>
      <c r="H86" s="43"/>
      <c r="I86" s="44"/>
      <c r="J86" s="44"/>
    </row>
    <row r="87" spans="1:10" s="55" customFormat="1" ht="30" customHeight="1" outlineLevel="1">
      <c r="A87" s="16"/>
      <c r="B87" s="40" t="s">
        <v>141</v>
      </c>
      <c r="C87" s="40"/>
      <c r="D87" s="40" t="s">
        <v>672</v>
      </c>
      <c r="E87" s="45" t="s">
        <v>142</v>
      </c>
      <c r="F87" s="40" t="s">
        <v>19</v>
      </c>
      <c r="G87" s="43">
        <v>6.88</v>
      </c>
      <c r="H87" s="43"/>
      <c r="I87" s="44"/>
      <c r="J87" s="44"/>
    </row>
    <row r="88" spans="1:10" s="55" customFormat="1" ht="30" customHeight="1" outlineLevel="1">
      <c r="A88" s="16"/>
      <c r="B88" s="40" t="s">
        <v>143</v>
      </c>
      <c r="C88" s="40"/>
      <c r="D88" s="40" t="s">
        <v>672</v>
      </c>
      <c r="E88" s="45" t="s">
        <v>144</v>
      </c>
      <c r="F88" s="40" t="s">
        <v>19</v>
      </c>
      <c r="G88" s="43">
        <v>57.46</v>
      </c>
      <c r="H88" s="43"/>
      <c r="I88" s="44"/>
      <c r="J88" s="44"/>
    </row>
    <row r="89" spans="1:10" ht="20.100000000000001" customHeight="1" outlineLevel="1">
      <c r="A89" s="16"/>
      <c r="B89" s="46"/>
      <c r="C89" s="47"/>
      <c r="D89" s="47"/>
      <c r="E89" s="47"/>
      <c r="F89" s="47"/>
      <c r="G89" s="47"/>
      <c r="H89" s="47"/>
      <c r="I89" s="48" t="s">
        <v>22</v>
      </c>
      <c r="J89" s="26">
        <f>SUM(J46:J88)</f>
        <v>0</v>
      </c>
    </row>
    <row r="90" spans="1:10" ht="20.100000000000001" customHeight="1">
      <c r="A90" s="16"/>
      <c r="B90" s="16"/>
      <c r="C90" s="16"/>
      <c r="D90" s="16"/>
      <c r="E90" s="32"/>
      <c r="F90" s="16"/>
      <c r="G90" s="33"/>
      <c r="H90" s="33"/>
      <c r="I90" s="14"/>
      <c r="J90" s="14"/>
    </row>
    <row r="91" spans="1:10" ht="20.100000000000001" customHeight="1">
      <c r="A91" s="16"/>
      <c r="B91" s="34">
        <v>5</v>
      </c>
      <c r="C91" s="57"/>
      <c r="D91" s="57"/>
      <c r="E91" s="35" t="s">
        <v>145</v>
      </c>
      <c r="F91" s="35"/>
      <c r="G91" s="37"/>
      <c r="H91" s="37"/>
      <c r="I91" s="37"/>
      <c r="J91" s="37">
        <f>J98</f>
        <v>0</v>
      </c>
    </row>
    <row r="92" spans="1:10" ht="20.100000000000001" customHeight="1" outlineLevel="1">
      <c r="A92" s="16"/>
      <c r="B92" s="40" t="s">
        <v>146</v>
      </c>
      <c r="C92" s="40"/>
      <c r="D92" s="40" t="s">
        <v>672</v>
      </c>
      <c r="E92" s="45" t="s">
        <v>684</v>
      </c>
      <c r="F92" s="40" t="s">
        <v>19</v>
      </c>
      <c r="G92" s="43">
        <v>585.4</v>
      </c>
      <c r="H92" s="43"/>
      <c r="I92" s="44"/>
      <c r="J92" s="44"/>
    </row>
    <row r="93" spans="1:10" ht="20.100000000000001" customHeight="1" outlineLevel="1">
      <c r="A93" s="16"/>
      <c r="B93" s="40" t="s">
        <v>147</v>
      </c>
      <c r="C93" s="40"/>
      <c r="D93" s="40" t="s">
        <v>672</v>
      </c>
      <c r="E93" s="45" t="s">
        <v>709</v>
      </c>
      <c r="F93" s="40" t="s">
        <v>19</v>
      </c>
      <c r="G93" s="43">
        <v>619.94000000000005</v>
      </c>
      <c r="H93" s="43"/>
      <c r="I93" s="44"/>
      <c r="J93" s="44"/>
    </row>
    <row r="94" spans="1:10" ht="20.100000000000001" customHeight="1" outlineLevel="1">
      <c r="A94" s="16"/>
      <c r="B94" s="40" t="s">
        <v>148</v>
      </c>
      <c r="C94" s="40" t="s">
        <v>657</v>
      </c>
      <c r="D94" s="113" t="s">
        <v>11</v>
      </c>
      <c r="E94" s="45" t="s">
        <v>149</v>
      </c>
      <c r="F94" s="40" t="s">
        <v>27</v>
      </c>
      <c r="G94" s="43">
        <v>169.64</v>
      </c>
      <c r="H94" s="43"/>
      <c r="I94" s="44"/>
      <c r="J94" s="44"/>
    </row>
    <row r="95" spans="1:10" s="56" customFormat="1" ht="20.100000000000001" customHeight="1" outlineLevel="1">
      <c r="A95" s="16"/>
      <c r="B95" s="40" t="s">
        <v>150</v>
      </c>
      <c r="C95" s="40">
        <v>94228</v>
      </c>
      <c r="D95" s="40" t="s">
        <v>10</v>
      </c>
      <c r="E95" s="45" t="s">
        <v>151</v>
      </c>
      <c r="F95" s="40" t="s">
        <v>19</v>
      </c>
      <c r="G95" s="43">
        <v>102.06</v>
      </c>
      <c r="H95" s="43"/>
      <c r="I95" s="44"/>
      <c r="J95" s="44"/>
    </row>
    <row r="96" spans="1:10" s="56" customFormat="1" ht="20.100000000000001" customHeight="1" outlineLevel="1">
      <c r="A96" s="16"/>
      <c r="B96" s="40" t="s">
        <v>152</v>
      </c>
      <c r="C96" s="40">
        <v>94231</v>
      </c>
      <c r="D96" s="40" t="s">
        <v>10</v>
      </c>
      <c r="E96" s="45" t="s">
        <v>153</v>
      </c>
      <c r="F96" s="40" t="s">
        <v>27</v>
      </c>
      <c r="G96" s="43">
        <v>181.71</v>
      </c>
      <c r="H96" s="43"/>
      <c r="I96" s="44"/>
      <c r="J96" s="44"/>
    </row>
    <row r="97" spans="1:10" s="56" customFormat="1" ht="20.100000000000001" customHeight="1" outlineLevel="1">
      <c r="A97" s="16"/>
      <c r="B97" s="40" t="s">
        <v>154</v>
      </c>
      <c r="C97" s="40">
        <v>71623</v>
      </c>
      <c r="D97" s="40" t="s">
        <v>10</v>
      </c>
      <c r="E97" s="45" t="s">
        <v>155</v>
      </c>
      <c r="F97" s="40" t="s">
        <v>27</v>
      </c>
      <c r="G97" s="43">
        <v>14.6</v>
      </c>
      <c r="H97" s="43"/>
      <c r="I97" s="44"/>
      <c r="J97" s="44"/>
    </row>
    <row r="98" spans="1:10" ht="20.100000000000001" customHeight="1" outlineLevel="1">
      <c r="A98" s="16"/>
      <c r="B98" s="46"/>
      <c r="C98" s="47"/>
      <c r="D98" s="47"/>
      <c r="E98" s="47"/>
      <c r="F98" s="47"/>
      <c r="G98" s="47"/>
      <c r="H98" s="47"/>
      <c r="I98" s="48" t="s">
        <v>22</v>
      </c>
      <c r="J98" s="26">
        <f>SUM(J92:J97)</f>
        <v>0</v>
      </c>
    </row>
    <row r="99" spans="1:10" ht="20.100000000000001" customHeight="1">
      <c r="A99" s="16"/>
      <c r="B99" s="16"/>
      <c r="C99" s="16"/>
      <c r="D99" s="16"/>
      <c r="E99" s="32"/>
      <c r="F99" s="16"/>
      <c r="G99" s="33"/>
      <c r="H99" s="33"/>
      <c r="I99" s="14"/>
      <c r="J99" s="14"/>
    </row>
    <row r="100" spans="1:10" ht="20.100000000000001" customHeight="1">
      <c r="A100" s="16"/>
      <c r="B100" s="34">
        <v>6</v>
      </c>
      <c r="C100" s="57"/>
      <c r="D100" s="57"/>
      <c r="E100" s="35" t="s">
        <v>156</v>
      </c>
      <c r="F100" s="35"/>
      <c r="G100" s="38"/>
      <c r="H100" s="38"/>
      <c r="I100" s="37"/>
      <c r="J100" s="37">
        <f>J107</f>
        <v>0</v>
      </c>
    </row>
    <row r="101" spans="1:10" ht="18.75" customHeight="1" outlineLevel="1">
      <c r="A101" s="16"/>
      <c r="B101" s="40" t="s">
        <v>157</v>
      </c>
      <c r="C101" s="40">
        <v>87878</v>
      </c>
      <c r="D101" s="40" t="s">
        <v>10</v>
      </c>
      <c r="E101" s="45" t="s">
        <v>158</v>
      </c>
      <c r="F101" s="40" t="s">
        <v>19</v>
      </c>
      <c r="G101" s="43">
        <v>2476.42</v>
      </c>
      <c r="H101" s="43"/>
      <c r="I101" s="44"/>
      <c r="J101" s="44"/>
    </row>
    <row r="102" spans="1:10" ht="30" customHeight="1" outlineLevel="1">
      <c r="A102" s="16"/>
      <c r="B102" s="40" t="s">
        <v>159</v>
      </c>
      <c r="C102" s="118">
        <v>87543</v>
      </c>
      <c r="D102" s="40" t="s">
        <v>10</v>
      </c>
      <c r="E102" s="45" t="s">
        <v>160</v>
      </c>
      <c r="F102" s="40" t="s">
        <v>19</v>
      </c>
      <c r="G102" s="43">
        <v>1284.58</v>
      </c>
      <c r="H102" s="43"/>
      <c r="I102" s="44"/>
      <c r="J102" s="44"/>
    </row>
    <row r="103" spans="1:10" ht="30" customHeight="1" outlineLevel="1">
      <c r="A103" s="16"/>
      <c r="B103" s="40" t="s">
        <v>161</v>
      </c>
      <c r="C103" s="40">
        <v>87273</v>
      </c>
      <c r="D103" s="40" t="s">
        <v>10</v>
      </c>
      <c r="E103" s="45" t="s">
        <v>162</v>
      </c>
      <c r="F103" s="40" t="s">
        <v>19</v>
      </c>
      <c r="G103" s="43">
        <v>594.98</v>
      </c>
      <c r="H103" s="43"/>
      <c r="I103" s="44"/>
      <c r="J103" s="44"/>
    </row>
    <row r="104" spans="1:10" ht="30" customHeight="1" outlineLevel="1">
      <c r="A104" s="16"/>
      <c r="B104" s="40" t="s">
        <v>163</v>
      </c>
      <c r="C104" s="40">
        <v>87265</v>
      </c>
      <c r="D104" s="40" t="s">
        <v>10</v>
      </c>
      <c r="E104" s="45" t="s">
        <v>164</v>
      </c>
      <c r="F104" s="40" t="s">
        <v>19</v>
      </c>
      <c r="G104" s="43">
        <v>206</v>
      </c>
      <c r="H104" s="43"/>
      <c r="I104" s="44"/>
      <c r="J104" s="44"/>
    </row>
    <row r="105" spans="1:10" ht="20.100000000000001" customHeight="1" outlineLevel="1">
      <c r="A105" s="16"/>
      <c r="B105" s="40" t="s">
        <v>165</v>
      </c>
      <c r="C105" s="40" t="s">
        <v>166</v>
      </c>
      <c r="D105" s="40" t="s">
        <v>10</v>
      </c>
      <c r="E105" s="45" t="s">
        <v>167</v>
      </c>
      <c r="F105" s="40" t="s">
        <v>27</v>
      </c>
      <c r="G105" s="43">
        <v>117.36</v>
      </c>
      <c r="H105" s="43"/>
      <c r="I105" s="44"/>
      <c r="J105" s="44"/>
    </row>
    <row r="106" spans="1:10" ht="30" customHeight="1" outlineLevel="1">
      <c r="A106" s="16"/>
      <c r="B106" s="40" t="s">
        <v>168</v>
      </c>
      <c r="C106" s="40" t="s">
        <v>658</v>
      </c>
      <c r="D106" s="40" t="s">
        <v>11</v>
      </c>
      <c r="E106" s="45" t="s">
        <v>169</v>
      </c>
      <c r="F106" s="40" t="s">
        <v>19</v>
      </c>
      <c r="G106" s="43">
        <v>550.44000000000005</v>
      </c>
      <c r="H106" s="43"/>
      <c r="I106" s="44"/>
      <c r="J106" s="44"/>
    </row>
    <row r="107" spans="1:10" ht="20.100000000000001" customHeight="1" outlineLevel="1">
      <c r="A107" s="16"/>
      <c r="B107" s="46"/>
      <c r="C107" s="47"/>
      <c r="D107" s="47"/>
      <c r="E107" s="47"/>
      <c r="F107" s="47"/>
      <c r="G107" s="47"/>
      <c r="H107" s="47"/>
      <c r="I107" s="48" t="s">
        <v>22</v>
      </c>
      <c r="J107" s="26">
        <f>SUM(J101:J106)</f>
        <v>0</v>
      </c>
    </row>
    <row r="108" spans="1:10" ht="20.100000000000001" customHeight="1">
      <c r="A108" s="16"/>
      <c r="B108" s="16"/>
      <c r="C108" s="16"/>
      <c r="D108" s="16"/>
      <c r="E108" s="32"/>
      <c r="F108" s="16"/>
      <c r="G108" s="33"/>
      <c r="H108" s="33"/>
      <c r="I108" s="14"/>
      <c r="J108" s="14"/>
    </row>
    <row r="109" spans="1:10" ht="20.100000000000001" customHeight="1">
      <c r="A109" s="16"/>
      <c r="B109" s="34">
        <v>7</v>
      </c>
      <c r="C109" s="34"/>
      <c r="D109" s="34"/>
      <c r="E109" s="35" t="s">
        <v>170</v>
      </c>
      <c r="F109" s="35"/>
      <c r="G109" s="37"/>
      <c r="H109" s="37"/>
      <c r="I109" s="37"/>
      <c r="J109" s="37">
        <f>J129</f>
        <v>0</v>
      </c>
    </row>
    <row r="110" spans="1:10" ht="20.100000000000001" customHeight="1" outlineLevel="1">
      <c r="A110" s="16"/>
      <c r="B110" s="39" t="s">
        <v>171</v>
      </c>
      <c r="C110" s="40"/>
      <c r="D110" s="40"/>
      <c r="E110" s="41" t="s">
        <v>172</v>
      </c>
      <c r="F110" s="40"/>
      <c r="G110" s="43"/>
      <c r="H110" s="43"/>
      <c r="I110" s="43"/>
      <c r="J110" s="44"/>
    </row>
    <row r="111" spans="1:10" ht="20.100000000000001" customHeight="1" outlineLevel="1">
      <c r="A111" s="16"/>
      <c r="B111" s="40" t="s">
        <v>173</v>
      </c>
      <c r="C111" s="40">
        <v>87620</v>
      </c>
      <c r="D111" s="40" t="s">
        <v>10</v>
      </c>
      <c r="E111" s="45" t="s">
        <v>174</v>
      </c>
      <c r="F111" s="40" t="s">
        <v>19</v>
      </c>
      <c r="G111" s="43">
        <v>542.48</v>
      </c>
      <c r="H111" s="43"/>
      <c r="I111" s="44"/>
      <c r="J111" s="44"/>
    </row>
    <row r="112" spans="1:10" ht="20.100000000000001" customHeight="1" outlineLevel="1">
      <c r="A112" s="16"/>
      <c r="B112" s="40" t="s">
        <v>175</v>
      </c>
      <c r="C112" s="40">
        <v>87251</v>
      </c>
      <c r="D112" s="40" t="s">
        <v>10</v>
      </c>
      <c r="E112" s="45" t="s">
        <v>177</v>
      </c>
      <c r="F112" s="40" t="s">
        <v>19</v>
      </c>
      <c r="G112" s="43">
        <v>313.89</v>
      </c>
      <c r="H112" s="43"/>
      <c r="I112" s="44"/>
      <c r="J112" s="44"/>
    </row>
    <row r="113" spans="1:10" ht="30" customHeight="1" outlineLevel="1">
      <c r="A113" s="16"/>
      <c r="B113" s="40" t="s">
        <v>176</v>
      </c>
      <c r="C113" s="40">
        <v>87257</v>
      </c>
      <c r="D113" s="40" t="s">
        <v>10</v>
      </c>
      <c r="E113" s="45" t="s">
        <v>179</v>
      </c>
      <c r="F113" s="40" t="s">
        <v>19</v>
      </c>
      <c r="G113" s="43">
        <v>194.73</v>
      </c>
      <c r="H113" s="43"/>
      <c r="I113" s="44"/>
      <c r="J113" s="44"/>
    </row>
    <row r="114" spans="1:10" ht="20.100000000000001" customHeight="1" outlineLevel="1">
      <c r="A114" s="16"/>
      <c r="B114" s="40" t="s">
        <v>178</v>
      </c>
      <c r="C114" s="60"/>
      <c r="D114" s="40" t="s">
        <v>672</v>
      </c>
      <c r="E114" s="45" t="s">
        <v>181</v>
      </c>
      <c r="F114" s="40" t="s">
        <v>19</v>
      </c>
      <c r="G114" s="43">
        <v>33.86</v>
      </c>
      <c r="H114" s="43"/>
      <c r="I114" s="44"/>
      <c r="J114" s="44"/>
    </row>
    <row r="115" spans="1:10" ht="27.75" customHeight="1" outlineLevel="1">
      <c r="A115" s="16"/>
      <c r="B115" s="40" t="s">
        <v>180</v>
      </c>
      <c r="C115" s="40" t="s">
        <v>183</v>
      </c>
      <c r="D115" s="40" t="s">
        <v>11</v>
      </c>
      <c r="E115" s="61" t="s">
        <v>184</v>
      </c>
      <c r="F115" s="62" t="s">
        <v>19</v>
      </c>
      <c r="G115" s="43">
        <v>9.99</v>
      </c>
      <c r="H115" s="43"/>
      <c r="I115" s="44"/>
      <c r="J115" s="44"/>
    </row>
    <row r="116" spans="1:10" ht="24.75" customHeight="1" outlineLevel="1">
      <c r="A116" s="16"/>
      <c r="B116" s="40" t="s">
        <v>182</v>
      </c>
      <c r="C116" s="40" t="s">
        <v>183</v>
      </c>
      <c r="D116" s="40" t="s">
        <v>11</v>
      </c>
      <c r="E116" s="45" t="s">
        <v>186</v>
      </c>
      <c r="F116" s="62" t="s">
        <v>19</v>
      </c>
      <c r="G116" s="43">
        <v>15.93</v>
      </c>
      <c r="H116" s="43"/>
      <c r="I116" s="44"/>
      <c r="J116" s="44"/>
    </row>
    <row r="117" spans="1:10" s="55" customFormat="1" ht="20.100000000000001" customHeight="1" outlineLevel="1">
      <c r="A117" s="16"/>
      <c r="B117" s="40" t="s">
        <v>185</v>
      </c>
      <c r="C117" s="40" t="s">
        <v>187</v>
      </c>
      <c r="D117" s="40" t="s">
        <v>11</v>
      </c>
      <c r="E117" s="45" t="s">
        <v>188</v>
      </c>
      <c r="F117" s="40" t="s">
        <v>27</v>
      </c>
      <c r="G117" s="43">
        <v>22.3</v>
      </c>
      <c r="H117" s="43"/>
      <c r="I117" s="44"/>
      <c r="J117" s="44"/>
    </row>
    <row r="118" spans="1:10" s="55" customFormat="1" ht="20.100000000000001" customHeight="1" outlineLevel="1">
      <c r="A118" s="16"/>
      <c r="B118" s="39" t="s">
        <v>189</v>
      </c>
      <c r="C118" s="40"/>
      <c r="D118" s="40"/>
      <c r="E118" s="41" t="s">
        <v>190</v>
      </c>
      <c r="F118" s="40"/>
      <c r="G118" s="43"/>
      <c r="H118" s="43"/>
      <c r="I118" s="44"/>
      <c r="J118" s="44"/>
    </row>
    <row r="119" spans="1:10" ht="20.100000000000001" customHeight="1" outlineLevel="1">
      <c r="A119" s="16"/>
      <c r="B119" s="40" t="s">
        <v>191</v>
      </c>
      <c r="C119" s="120" t="s">
        <v>650</v>
      </c>
      <c r="D119" s="40" t="s">
        <v>11</v>
      </c>
      <c r="E119" s="45" t="s">
        <v>192</v>
      </c>
      <c r="F119" s="40" t="s">
        <v>16</v>
      </c>
      <c r="G119" s="43">
        <v>7.69</v>
      </c>
      <c r="H119" s="43"/>
      <c r="I119" s="44"/>
      <c r="J119" s="44"/>
    </row>
    <row r="120" spans="1:10" ht="20.100000000000001" customHeight="1" outlineLevel="1">
      <c r="A120" s="16"/>
      <c r="B120" s="40" t="s">
        <v>193</v>
      </c>
      <c r="C120" s="112">
        <v>94996</v>
      </c>
      <c r="D120" s="40" t="s">
        <v>10</v>
      </c>
      <c r="E120" s="45" t="s">
        <v>194</v>
      </c>
      <c r="F120" s="40" t="s">
        <v>19</v>
      </c>
      <c r="G120" s="43">
        <v>256.35000000000002</v>
      </c>
      <c r="H120" s="43"/>
      <c r="I120" s="44"/>
      <c r="J120" s="44"/>
    </row>
    <row r="121" spans="1:10" ht="20.100000000000001" customHeight="1" outlineLevel="1">
      <c r="A121" s="16"/>
      <c r="B121" s="40" t="s">
        <v>195</v>
      </c>
      <c r="C121" s="119">
        <v>94963</v>
      </c>
      <c r="D121" s="40" t="s">
        <v>10</v>
      </c>
      <c r="E121" s="63" t="s">
        <v>196</v>
      </c>
      <c r="F121" s="40" t="s">
        <v>19</v>
      </c>
      <c r="G121" s="43">
        <v>15.3</v>
      </c>
      <c r="H121" s="43"/>
      <c r="I121" s="44"/>
      <c r="J121" s="44"/>
    </row>
    <row r="122" spans="1:10" ht="25.5" customHeight="1" outlineLevel="1">
      <c r="A122" s="16"/>
      <c r="B122" s="40" t="s">
        <v>197</v>
      </c>
      <c r="C122" s="40">
        <v>92396</v>
      </c>
      <c r="D122" s="40" t="s">
        <v>10</v>
      </c>
      <c r="E122" s="45" t="s">
        <v>198</v>
      </c>
      <c r="F122" s="40" t="s">
        <v>19</v>
      </c>
      <c r="G122" s="43">
        <v>114.35</v>
      </c>
      <c r="H122" s="43"/>
      <c r="I122" s="44"/>
      <c r="J122" s="44"/>
    </row>
    <row r="123" spans="1:10" s="56" customFormat="1" ht="20.100000000000001" customHeight="1" outlineLevel="1">
      <c r="A123" s="16"/>
      <c r="B123" s="40" t="s">
        <v>199</v>
      </c>
      <c r="C123" s="50" t="s">
        <v>647</v>
      </c>
      <c r="D123" s="40" t="s">
        <v>10</v>
      </c>
      <c r="E123" s="64" t="s">
        <v>201</v>
      </c>
      <c r="F123" s="65" t="s">
        <v>27</v>
      </c>
      <c r="G123" s="43">
        <v>12.27</v>
      </c>
      <c r="H123" s="43"/>
      <c r="I123" s="44"/>
      <c r="J123" s="44"/>
    </row>
    <row r="124" spans="1:10" ht="20.100000000000001" customHeight="1" outlineLevel="1">
      <c r="A124" s="16"/>
      <c r="B124" s="40" t="s">
        <v>200</v>
      </c>
      <c r="C124" s="40" t="s">
        <v>203</v>
      </c>
      <c r="D124" s="40" t="s">
        <v>11</v>
      </c>
      <c r="E124" s="45" t="s">
        <v>204</v>
      </c>
      <c r="F124" s="40" t="s">
        <v>19</v>
      </c>
      <c r="G124" s="43">
        <v>1.26</v>
      </c>
      <c r="H124" s="43"/>
      <c r="I124" s="44"/>
      <c r="J124" s="44"/>
    </row>
    <row r="125" spans="1:10" ht="20.100000000000001" customHeight="1" outlineLevel="1">
      <c r="A125" s="16"/>
      <c r="B125" s="40" t="s">
        <v>202</v>
      </c>
      <c r="C125" s="40" t="s">
        <v>203</v>
      </c>
      <c r="D125" s="40" t="s">
        <v>11</v>
      </c>
      <c r="E125" s="45" t="s">
        <v>206</v>
      </c>
      <c r="F125" s="40" t="s">
        <v>19</v>
      </c>
      <c r="G125" s="43">
        <v>1.26</v>
      </c>
      <c r="H125" s="43"/>
      <c r="I125" s="44"/>
      <c r="J125" s="44"/>
    </row>
    <row r="126" spans="1:10" ht="20.100000000000001" customHeight="1" outlineLevel="1">
      <c r="A126" s="16"/>
      <c r="B126" s="40" t="s">
        <v>205</v>
      </c>
      <c r="C126" s="40">
        <v>94263</v>
      </c>
      <c r="D126" s="40" t="s">
        <v>10</v>
      </c>
      <c r="E126" s="45" t="s">
        <v>209</v>
      </c>
      <c r="F126" s="40" t="s">
        <v>27</v>
      </c>
      <c r="G126" s="43">
        <v>33.4</v>
      </c>
      <c r="H126" s="43"/>
      <c r="I126" s="44"/>
      <c r="J126" s="44"/>
    </row>
    <row r="127" spans="1:10" ht="20.100000000000001" customHeight="1" outlineLevel="1">
      <c r="A127" s="16"/>
      <c r="B127" s="40" t="s">
        <v>207</v>
      </c>
      <c r="C127" s="40" t="s">
        <v>652</v>
      </c>
      <c r="D127" s="40" t="s">
        <v>11</v>
      </c>
      <c r="E127" s="45" t="s">
        <v>210</v>
      </c>
      <c r="F127" s="40" t="s">
        <v>16</v>
      </c>
      <c r="G127" s="43">
        <v>26</v>
      </c>
      <c r="H127" s="43"/>
      <c r="I127" s="44"/>
      <c r="J127" s="44"/>
    </row>
    <row r="128" spans="1:10" ht="20.100000000000001" customHeight="1" outlineLevel="1">
      <c r="A128" s="16"/>
      <c r="B128" s="40" t="s">
        <v>208</v>
      </c>
      <c r="C128" s="40">
        <v>98504</v>
      </c>
      <c r="D128" s="40" t="s">
        <v>10</v>
      </c>
      <c r="E128" s="45" t="s">
        <v>211</v>
      </c>
      <c r="F128" s="40" t="s">
        <v>19</v>
      </c>
      <c r="G128" s="43">
        <v>494.81</v>
      </c>
      <c r="H128" s="43"/>
      <c r="I128" s="44"/>
      <c r="J128" s="44"/>
    </row>
    <row r="129" spans="1:10" ht="20.100000000000001" customHeight="1" outlineLevel="1">
      <c r="A129" s="16"/>
      <c r="B129" s="46"/>
      <c r="C129" s="47"/>
      <c r="D129" s="47"/>
      <c r="E129" s="47"/>
      <c r="F129" s="47"/>
      <c r="G129" s="47"/>
      <c r="H129" s="47"/>
      <c r="I129" s="48" t="s">
        <v>22</v>
      </c>
      <c r="J129" s="26">
        <f>SUM(J111:J128)</f>
        <v>0</v>
      </c>
    </row>
    <row r="130" spans="1:10" ht="20.100000000000001" customHeight="1">
      <c r="A130" s="16"/>
      <c r="B130" s="16"/>
      <c r="C130" s="16"/>
      <c r="D130" s="16"/>
      <c r="E130" s="32"/>
      <c r="F130" s="16"/>
      <c r="G130" s="33"/>
      <c r="H130" s="33"/>
      <c r="I130" s="14"/>
      <c r="J130" s="14"/>
    </row>
    <row r="131" spans="1:10" ht="20.100000000000001" customHeight="1">
      <c r="A131" s="16"/>
      <c r="B131" s="34">
        <v>8</v>
      </c>
      <c r="C131" s="34"/>
      <c r="D131" s="34"/>
      <c r="E131" s="35" t="s">
        <v>212</v>
      </c>
      <c r="F131" s="35"/>
      <c r="G131" s="37"/>
      <c r="H131" s="37"/>
      <c r="I131" s="37"/>
      <c r="J131" s="37">
        <f>J137</f>
        <v>0</v>
      </c>
    </row>
    <row r="132" spans="1:10" ht="20.100000000000001" customHeight="1" outlineLevel="1">
      <c r="A132" s="16"/>
      <c r="B132" s="40" t="s">
        <v>213</v>
      </c>
      <c r="C132" s="40">
        <v>96132</v>
      </c>
      <c r="D132" s="40" t="s">
        <v>10</v>
      </c>
      <c r="E132" s="45" t="s">
        <v>214</v>
      </c>
      <c r="F132" s="40" t="s">
        <v>19</v>
      </c>
      <c r="G132" s="43">
        <v>1284.58</v>
      </c>
      <c r="H132" s="43"/>
      <c r="I132" s="44"/>
      <c r="J132" s="44"/>
    </row>
    <row r="133" spans="1:10" ht="20.100000000000001" customHeight="1" outlineLevel="1">
      <c r="A133" s="16"/>
      <c r="B133" s="40" t="s">
        <v>221</v>
      </c>
      <c r="C133" s="40">
        <v>88489</v>
      </c>
      <c r="D133" s="40" t="s">
        <v>10</v>
      </c>
      <c r="E133" s="45" t="s">
        <v>215</v>
      </c>
      <c r="F133" s="40" t="s">
        <v>19</v>
      </c>
      <c r="G133" s="43">
        <v>1378.76</v>
      </c>
      <c r="H133" s="43"/>
      <c r="I133" s="44"/>
      <c r="J133" s="44"/>
    </row>
    <row r="134" spans="1:10" ht="20.100000000000001" customHeight="1" outlineLevel="1">
      <c r="A134" s="16"/>
      <c r="B134" s="40" t="s">
        <v>653</v>
      </c>
      <c r="C134" s="40" t="s">
        <v>216</v>
      </c>
      <c r="D134" s="40" t="s">
        <v>10</v>
      </c>
      <c r="E134" s="45" t="s">
        <v>217</v>
      </c>
      <c r="F134" s="40" t="s">
        <v>19</v>
      </c>
      <c r="G134" s="43">
        <v>139.86000000000001</v>
      </c>
      <c r="H134" s="43"/>
      <c r="I134" s="44"/>
      <c r="J134" s="44"/>
    </row>
    <row r="135" spans="1:10" ht="20.100000000000001" customHeight="1" outlineLevel="1">
      <c r="A135" s="16"/>
      <c r="B135" s="40" t="s">
        <v>654</v>
      </c>
      <c r="C135" s="40" t="s">
        <v>218</v>
      </c>
      <c r="D135" s="40" t="s">
        <v>10</v>
      </c>
      <c r="E135" s="45" t="s">
        <v>219</v>
      </c>
      <c r="F135" s="40" t="s">
        <v>19</v>
      </c>
      <c r="G135" s="43">
        <v>11.74</v>
      </c>
      <c r="H135" s="43"/>
      <c r="I135" s="44"/>
      <c r="J135" s="44"/>
    </row>
    <row r="136" spans="1:10" ht="20.100000000000001" customHeight="1" outlineLevel="1">
      <c r="A136" s="16"/>
      <c r="B136" s="40" t="s">
        <v>655</v>
      </c>
      <c r="C136" s="40">
        <v>100742</v>
      </c>
      <c r="D136" s="40" t="s">
        <v>10</v>
      </c>
      <c r="E136" s="45" t="s">
        <v>220</v>
      </c>
      <c r="F136" s="40" t="s">
        <v>19</v>
      </c>
      <c r="G136" s="43">
        <v>130.24</v>
      </c>
      <c r="H136" s="43"/>
      <c r="I136" s="44"/>
      <c r="J136" s="44"/>
    </row>
    <row r="137" spans="1:10" ht="20.100000000000001" customHeight="1" outlineLevel="1">
      <c r="A137" s="16"/>
      <c r="B137" s="46"/>
      <c r="C137" s="47"/>
      <c r="D137" s="47"/>
      <c r="E137" s="47"/>
      <c r="F137" s="47"/>
      <c r="G137" s="47"/>
      <c r="H137" s="47"/>
      <c r="I137" s="48" t="s">
        <v>22</v>
      </c>
      <c r="J137" s="26">
        <f>SUM(J132:J136)</f>
        <v>0</v>
      </c>
    </row>
    <row r="138" spans="1:10" s="55" customFormat="1" ht="20.100000000000001" customHeight="1">
      <c r="A138" s="16"/>
      <c r="B138" s="16"/>
      <c r="C138" s="16"/>
      <c r="D138" s="16"/>
      <c r="E138" s="32"/>
      <c r="F138" s="16"/>
      <c r="G138" s="33"/>
      <c r="H138" s="33"/>
      <c r="I138" s="14"/>
      <c r="J138" s="14"/>
    </row>
    <row r="139" spans="1:10" ht="20.100000000000001" customHeight="1">
      <c r="A139" s="16"/>
      <c r="B139" s="34">
        <v>9</v>
      </c>
      <c r="C139" s="34"/>
      <c r="D139" s="34"/>
      <c r="E139" s="35" t="s">
        <v>222</v>
      </c>
      <c r="F139" s="35"/>
      <c r="G139" s="37"/>
      <c r="H139" s="37"/>
      <c r="I139" s="37"/>
      <c r="J139" s="37">
        <f>J167</f>
        <v>0</v>
      </c>
    </row>
    <row r="140" spans="1:10" s="55" customFormat="1" ht="20.100000000000001" customHeight="1" outlineLevel="1">
      <c r="A140" s="16"/>
      <c r="B140" s="68" t="s">
        <v>223</v>
      </c>
      <c r="C140" s="68"/>
      <c r="D140" s="68"/>
      <c r="E140" s="69" t="s">
        <v>224</v>
      </c>
      <c r="F140" s="66"/>
      <c r="G140" s="67"/>
      <c r="H140" s="67"/>
      <c r="I140" s="43"/>
      <c r="J140" s="44"/>
    </row>
    <row r="141" spans="1:10" s="55" customFormat="1" ht="20.100000000000001" customHeight="1" outlineLevel="1">
      <c r="A141" s="16"/>
      <c r="B141" s="70" t="s">
        <v>225</v>
      </c>
      <c r="C141" s="50">
        <v>89987</v>
      </c>
      <c r="D141" s="70" t="s">
        <v>10</v>
      </c>
      <c r="E141" s="71" t="s">
        <v>226</v>
      </c>
      <c r="F141" s="70" t="s">
        <v>2</v>
      </c>
      <c r="G141" s="43">
        <v>1</v>
      </c>
      <c r="H141" s="43"/>
      <c r="I141" s="44"/>
      <c r="J141" s="44"/>
    </row>
    <row r="142" spans="1:10" s="55" customFormat="1" ht="20.100000000000001" customHeight="1" outlineLevel="1">
      <c r="A142" s="16"/>
      <c r="B142" s="70" t="s">
        <v>227</v>
      </c>
      <c r="C142" s="50">
        <v>94792</v>
      </c>
      <c r="D142" s="70" t="s">
        <v>10</v>
      </c>
      <c r="E142" s="71" t="s">
        <v>696</v>
      </c>
      <c r="F142" s="70" t="s">
        <v>2</v>
      </c>
      <c r="G142" s="43">
        <v>5</v>
      </c>
      <c r="H142" s="43"/>
      <c r="I142" s="44"/>
      <c r="J142" s="44"/>
    </row>
    <row r="143" spans="1:10" s="55" customFormat="1" ht="20.100000000000001" customHeight="1" outlineLevel="1">
      <c r="A143" s="16"/>
      <c r="B143" s="70" t="s">
        <v>228</v>
      </c>
      <c r="C143" s="70">
        <v>94498</v>
      </c>
      <c r="D143" s="70" t="s">
        <v>10</v>
      </c>
      <c r="E143" s="71" t="s">
        <v>230</v>
      </c>
      <c r="F143" s="70" t="s">
        <v>2</v>
      </c>
      <c r="G143" s="43">
        <v>1</v>
      </c>
      <c r="H143" s="43"/>
      <c r="I143" s="44"/>
      <c r="J143" s="44"/>
    </row>
    <row r="144" spans="1:10" s="55" customFormat="1" ht="20.100000000000001" customHeight="1" outlineLevel="1">
      <c r="A144" s="16"/>
      <c r="B144" s="70" t="s">
        <v>229</v>
      </c>
      <c r="C144" s="70">
        <v>94499</v>
      </c>
      <c r="D144" s="70" t="s">
        <v>10</v>
      </c>
      <c r="E144" s="71" t="s">
        <v>232</v>
      </c>
      <c r="F144" s="70" t="s">
        <v>2</v>
      </c>
      <c r="G144" s="43">
        <v>1</v>
      </c>
      <c r="H144" s="43"/>
      <c r="I144" s="44"/>
      <c r="J144" s="44"/>
    </row>
    <row r="145" spans="1:10" s="55" customFormat="1" ht="20.100000000000001" customHeight="1" outlineLevel="1">
      <c r="A145" s="16"/>
      <c r="B145" s="70" t="s">
        <v>231</v>
      </c>
      <c r="C145" s="50">
        <v>89987</v>
      </c>
      <c r="D145" s="70" t="s">
        <v>10</v>
      </c>
      <c r="E145" s="72" t="s">
        <v>234</v>
      </c>
      <c r="F145" s="50" t="s">
        <v>2</v>
      </c>
      <c r="G145" s="43">
        <v>13</v>
      </c>
      <c r="H145" s="43"/>
      <c r="I145" s="44"/>
      <c r="J145" s="44"/>
    </row>
    <row r="146" spans="1:10" s="55" customFormat="1" ht="20.100000000000001" customHeight="1" outlineLevel="1">
      <c r="A146" s="16"/>
      <c r="B146" s="70" t="s">
        <v>233</v>
      </c>
      <c r="C146" s="70">
        <v>89985</v>
      </c>
      <c r="D146" s="70" t="s">
        <v>10</v>
      </c>
      <c r="E146" s="72" t="s">
        <v>236</v>
      </c>
      <c r="F146" s="50" t="s">
        <v>2</v>
      </c>
      <c r="G146" s="43">
        <v>8</v>
      </c>
      <c r="H146" s="43"/>
      <c r="I146" s="44"/>
      <c r="J146" s="44"/>
    </row>
    <row r="147" spans="1:10" s="55" customFormat="1" ht="20.100000000000001" customHeight="1" outlineLevel="1">
      <c r="A147" s="16"/>
      <c r="B147" s="70" t="s">
        <v>235</v>
      </c>
      <c r="C147" s="70">
        <v>99621</v>
      </c>
      <c r="D147" s="70" t="s">
        <v>10</v>
      </c>
      <c r="E147" s="72" t="s">
        <v>685</v>
      </c>
      <c r="F147" s="50" t="s">
        <v>2</v>
      </c>
      <c r="G147" s="43">
        <v>1</v>
      </c>
      <c r="H147" s="43"/>
      <c r="I147" s="44"/>
      <c r="J147" s="44"/>
    </row>
    <row r="148" spans="1:10" s="55" customFormat="1" ht="20.100000000000001" customHeight="1" outlineLevel="1">
      <c r="A148" s="16"/>
      <c r="B148" s="70" t="s">
        <v>237</v>
      </c>
      <c r="C148" s="70">
        <v>89446</v>
      </c>
      <c r="D148" s="70" t="s">
        <v>10</v>
      </c>
      <c r="E148" s="72" t="s">
        <v>240</v>
      </c>
      <c r="F148" s="50" t="s">
        <v>27</v>
      </c>
      <c r="G148" s="43">
        <v>300</v>
      </c>
      <c r="H148" s="43"/>
      <c r="I148" s="44"/>
      <c r="J148" s="44"/>
    </row>
    <row r="149" spans="1:10" s="55" customFormat="1" ht="20.100000000000001" customHeight="1" outlineLevel="1">
      <c r="A149" s="16"/>
      <c r="B149" s="70" t="s">
        <v>238</v>
      </c>
      <c r="C149" s="70">
        <v>89447</v>
      </c>
      <c r="D149" s="70" t="s">
        <v>10</v>
      </c>
      <c r="E149" s="72" t="s">
        <v>242</v>
      </c>
      <c r="F149" s="50" t="s">
        <v>27</v>
      </c>
      <c r="G149" s="43">
        <v>48</v>
      </c>
      <c r="H149" s="43"/>
      <c r="I149" s="44"/>
      <c r="J149" s="44"/>
    </row>
    <row r="150" spans="1:10" s="55" customFormat="1" ht="20.100000000000001" customHeight="1" outlineLevel="1">
      <c r="A150" s="16"/>
      <c r="B150" s="70" t="s">
        <v>239</v>
      </c>
      <c r="C150" s="50">
        <v>89448</v>
      </c>
      <c r="D150" s="70" t="s">
        <v>10</v>
      </c>
      <c r="E150" s="72" t="s">
        <v>244</v>
      </c>
      <c r="F150" s="50" t="s">
        <v>27</v>
      </c>
      <c r="G150" s="43">
        <v>30</v>
      </c>
      <c r="H150" s="43"/>
      <c r="I150" s="44"/>
      <c r="J150" s="44"/>
    </row>
    <row r="151" spans="1:10" s="55" customFormat="1" ht="20.100000000000001" customHeight="1" outlineLevel="1">
      <c r="A151" s="16"/>
      <c r="B151" s="70" t="s">
        <v>241</v>
      </c>
      <c r="C151" s="70">
        <v>89449</v>
      </c>
      <c r="D151" s="70" t="s">
        <v>10</v>
      </c>
      <c r="E151" s="72" t="s">
        <v>246</v>
      </c>
      <c r="F151" s="50" t="s">
        <v>27</v>
      </c>
      <c r="G151" s="43">
        <v>54</v>
      </c>
      <c r="H151" s="43"/>
      <c r="I151" s="44"/>
      <c r="J151" s="44"/>
    </row>
    <row r="152" spans="1:10" s="55" customFormat="1" ht="20.100000000000001" customHeight="1" outlineLevel="1">
      <c r="A152" s="16"/>
      <c r="B152" s="70" t="s">
        <v>243</v>
      </c>
      <c r="C152" s="70">
        <v>89450</v>
      </c>
      <c r="D152" s="50" t="s">
        <v>10</v>
      </c>
      <c r="E152" s="72" t="s">
        <v>248</v>
      </c>
      <c r="F152" s="50" t="s">
        <v>27</v>
      </c>
      <c r="G152" s="43">
        <v>12</v>
      </c>
      <c r="H152" s="43"/>
      <c r="I152" s="44"/>
      <c r="J152" s="44"/>
    </row>
    <row r="153" spans="1:10" s="55" customFormat="1" ht="20.100000000000001" customHeight="1" outlineLevel="1">
      <c r="A153" s="16"/>
      <c r="B153" s="70" t="s">
        <v>245</v>
      </c>
      <c r="C153" s="70">
        <v>89451</v>
      </c>
      <c r="D153" s="50" t="s">
        <v>10</v>
      </c>
      <c r="E153" s="72" t="s">
        <v>250</v>
      </c>
      <c r="F153" s="50" t="s">
        <v>27</v>
      </c>
      <c r="G153" s="43">
        <v>78</v>
      </c>
      <c r="H153" s="43"/>
      <c r="I153" s="44"/>
      <c r="J153" s="44"/>
    </row>
    <row r="154" spans="1:10" s="55" customFormat="1" ht="30.75" customHeight="1" outlineLevel="1">
      <c r="A154" s="16"/>
      <c r="B154" s="70" t="s">
        <v>247</v>
      </c>
      <c r="C154" s="50">
        <v>99635</v>
      </c>
      <c r="D154" s="50" t="s">
        <v>10</v>
      </c>
      <c r="E154" s="72" t="s">
        <v>252</v>
      </c>
      <c r="F154" s="50" t="s">
        <v>2</v>
      </c>
      <c r="G154" s="43">
        <v>11</v>
      </c>
      <c r="H154" s="43"/>
      <c r="I154" s="44"/>
      <c r="J154" s="44"/>
    </row>
    <row r="155" spans="1:10" s="55" customFormat="1" ht="20.100000000000001" customHeight="1" outlineLevel="1">
      <c r="A155" s="16"/>
      <c r="B155" s="70" t="s">
        <v>249</v>
      </c>
      <c r="C155" s="50">
        <v>94795</v>
      </c>
      <c r="D155" s="50" t="s">
        <v>10</v>
      </c>
      <c r="E155" s="53" t="s">
        <v>254</v>
      </c>
      <c r="F155" s="50" t="s">
        <v>2</v>
      </c>
      <c r="G155" s="43">
        <v>1</v>
      </c>
      <c r="H155" s="43"/>
      <c r="I155" s="44"/>
      <c r="J155" s="44"/>
    </row>
    <row r="156" spans="1:10" s="55" customFormat="1" ht="20.100000000000001" customHeight="1" outlineLevel="1">
      <c r="A156" s="16"/>
      <c r="B156" s="70" t="s">
        <v>251</v>
      </c>
      <c r="C156" s="50"/>
      <c r="D156" s="50" t="s">
        <v>672</v>
      </c>
      <c r="E156" s="53" t="s">
        <v>256</v>
      </c>
      <c r="F156" s="50" t="s">
        <v>2</v>
      </c>
      <c r="G156" s="43">
        <v>11</v>
      </c>
      <c r="H156" s="43"/>
      <c r="I156" s="44"/>
      <c r="J156" s="44"/>
    </row>
    <row r="157" spans="1:10" s="55" customFormat="1" ht="20.100000000000001" customHeight="1" outlineLevel="1">
      <c r="A157" s="16"/>
      <c r="B157" s="70" t="s">
        <v>253</v>
      </c>
      <c r="C157" s="50">
        <v>72285</v>
      </c>
      <c r="D157" s="50" t="s">
        <v>10</v>
      </c>
      <c r="E157" s="53" t="s">
        <v>258</v>
      </c>
      <c r="F157" s="50" t="s">
        <v>2</v>
      </c>
      <c r="G157" s="43">
        <v>1</v>
      </c>
      <c r="H157" s="43"/>
      <c r="I157" s="44"/>
      <c r="J157" s="44"/>
    </row>
    <row r="158" spans="1:10" s="55" customFormat="1" ht="20.100000000000001" customHeight="1" outlineLevel="1">
      <c r="A158" s="16"/>
      <c r="B158" s="70" t="s">
        <v>255</v>
      </c>
      <c r="C158" s="50">
        <v>95635</v>
      </c>
      <c r="D158" s="50" t="s">
        <v>10</v>
      </c>
      <c r="E158" s="72" t="s">
        <v>259</v>
      </c>
      <c r="F158" s="50" t="s">
        <v>2</v>
      </c>
      <c r="G158" s="43">
        <v>1</v>
      </c>
      <c r="H158" s="43"/>
      <c r="I158" s="44"/>
      <c r="J158" s="44"/>
    </row>
    <row r="159" spans="1:10" s="55" customFormat="1" ht="30" customHeight="1" outlineLevel="1">
      <c r="A159" s="16"/>
      <c r="B159" s="70" t="s">
        <v>257</v>
      </c>
      <c r="C159" s="50"/>
      <c r="D159" s="50" t="s">
        <v>672</v>
      </c>
      <c r="E159" s="72" t="s">
        <v>260</v>
      </c>
      <c r="F159" s="50" t="s">
        <v>2</v>
      </c>
      <c r="G159" s="43">
        <v>2</v>
      </c>
      <c r="H159" s="43"/>
      <c r="I159" s="44"/>
      <c r="J159" s="44"/>
    </row>
    <row r="160" spans="1:10" s="55" customFormat="1" ht="20.100000000000001" customHeight="1" outlineLevel="1">
      <c r="A160" s="16"/>
      <c r="B160" s="68" t="s">
        <v>261</v>
      </c>
      <c r="C160" s="23"/>
      <c r="D160" s="23"/>
      <c r="E160" s="52" t="s">
        <v>262</v>
      </c>
      <c r="F160" s="53"/>
      <c r="G160" s="43"/>
      <c r="H160" s="43"/>
      <c r="I160" s="44"/>
      <c r="J160" s="44"/>
    </row>
    <row r="161" spans="1:10" s="55" customFormat="1" ht="20.100000000000001" customHeight="1" outlineLevel="1">
      <c r="A161" s="16"/>
      <c r="B161" s="70" t="s">
        <v>263</v>
      </c>
      <c r="C161" s="70">
        <v>92654</v>
      </c>
      <c r="D161" s="70" t="s">
        <v>10</v>
      </c>
      <c r="E161" s="66" t="s">
        <v>264</v>
      </c>
      <c r="F161" s="70" t="s">
        <v>27</v>
      </c>
      <c r="G161" s="43">
        <v>12</v>
      </c>
      <c r="H161" s="43"/>
      <c r="I161" s="44"/>
      <c r="J161" s="44"/>
    </row>
    <row r="162" spans="1:10" s="55" customFormat="1" ht="20.100000000000001" customHeight="1" outlineLevel="1">
      <c r="A162" s="16"/>
      <c r="B162" s="70" t="s">
        <v>265</v>
      </c>
      <c r="C162" s="70">
        <v>92652</v>
      </c>
      <c r="D162" s="70" t="s">
        <v>10</v>
      </c>
      <c r="E162" s="66" t="s">
        <v>266</v>
      </c>
      <c r="F162" s="70" t="s">
        <v>27</v>
      </c>
      <c r="G162" s="43">
        <v>18</v>
      </c>
      <c r="H162" s="43"/>
      <c r="I162" s="44"/>
      <c r="J162" s="44"/>
    </row>
    <row r="163" spans="1:10" s="55" customFormat="1" ht="20.100000000000001" customHeight="1" outlineLevel="1">
      <c r="A163" s="16"/>
      <c r="B163" s="68" t="s">
        <v>267</v>
      </c>
      <c r="C163" s="70"/>
      <c r="D163" s="50"/>
      <c r="E163" s="52" t="s">
        <v>695</v>
      </c>
      <c r="F163" s="50"/>
      <c r="G163" s="43"/>
      <c r="H163" s="43"/>
      <c r="I163" s="44"/>
      <c r="J163" s="44"/>
    </row>
    <row r="164" spans="1:10" s="55" customFormat="1" ht="20.100000000000001" customHeight="1" outlineLevel="1">
      <c r="A164" s="16"/>
      <c r="B164" s="50" t="s">
        <v>268</v>
      </c>
      <c r="C164" s="70">
        <v>89449</v>
      </c>
      <c r="D164" s="50" t="s">
        <v>10</v>
      </c>
      <c r="E164" s="53" t="s">
        <v>269</v>
      </c>
      <c r="F164" s="50" t="s">
        <v>27</v>
      </c>
      <c r="G164" s="43">
        <v>8</v>
      </c>
      <c r="H164" s="43"/>
      <c r="I164" s="44"/>
      <c r="J164" s="44"/>
    </row>
    <row r="165" spans="1:10" s="55" customFormat="1" ht="20.100000000000001" customHeight="1" outlineLevel="1">
      <c r="A165" s="16"/>
      <c r="B165" s="50" t="s">
        <v>270</v>
      </c>
      <c r="C165" s="70">
        <v>94497</v>
      </c>
      <c r="D165" s="50" t="s">
        <v>10</v>
      </c>
      <c r="E165" s="72" t="s">
        <v>272</v>
      </c>
      <c r="F165" s="50" t="s">
        <v>2</v>
      </c>
      <c r="G165" s="43">
        <v>5</v>
      </c>
      <c r="H165" s="43"/>
      <c r="I165" s="44"/>
      <c r="J165" s="44"/>
    </row>
    <row r="166" spans="1:10" s="55" customFormat="1" ht="20.100000000000001" customHeight="1" outlineLevel="1">
      <c r="A166" s="16"/>
      <c r="B166" s="50" t="s">
        <v>271</v>
      </c>
      <c r="C166" s="70">
        <v>94499</v>
      </c>
      <c r="D166" s="50" t="s">
        <v>10</v>
      </c>
      <c r="E166" s="72" t="s">
        <v>273</v>
      </c>
      <c r="F166" s="50" t="s">
        <v>2</v>
      </c>
      <c r="G166" s="43">
        <v>1</v>
      </c>
      <c r="H166" s="43"/>
      <c r="I166" s="44"/>
      <c r="J166" s="44"/>
    </row>
    <row r="167" spans="1:10" s="55" customFormat="1" ht="20.100000000000001" customHeight="1" outlineLevel="1">
      <c r="A167" s="16"/>
      <c r="B167" s="46"/>
      <c r="C167" s="47"/>
      <c r="D167" s="47"/>
      <c r="E167" s="47"/>
      <c r="F167" s="47"/>
      <c r="G167" s="47"/>
      <c r="H167" s="47"/>
      <c r="I167" s="48" t="s">
        <v>22</v>
      </c>
      <c r="J167" s="26">
        <f>SUM(J141:J166)</f>
        <v>0</v>
      </c>
    </row>
    <row r="168" spans="1:10" s="55" customFormat="1" ht="20.100000000000001" customHeight="1">
      <c r="A168" s="16"/>
      <c r="B168" s="16"/>
      <c r="C168" s="16"/>
      <c r="D168" s="16"/>
      <c r="E168" s="32"/>
      <c r="F168" s="16"/>
      <c r="G168" s="33"/>
      <c r="H168" s="33"/>
      <c r="I168" s="14"/>
      <c r="J168" s="14"/>
    </row>
    <row r="169" spans="1:10" s="55" customFormat="1" ht="20.100000000000001" customHeight="1">
      <c r="A169" s="16"/>
      <c r="B169" s="73">
        <v>10</v>
      </c>
      <c r="C169" s="73"/>
      <c r="D169" s="73"/>
      <c r="E169" s="74" t="s">
        <v>274</v>
      </c>
      <c r="F169" s="75"/>
      <c r="G169" s="76"/>
      <c r="H169" s="76"/>
      <c r="I169" s="76"/>
      <c r="J169" s="38">
        <f>J184</f>
        <v>0</v>
      </c>
    </row>
    <row r="170" spans="1:10" s="55" customFormat="1" ht="20.100000000000001" customHeight="1" outlineLevel="1">
      <c r="A170" s="16"/>
      <c r="B170" s="68" t="s">
        <v>275</v>
      </c>
      <c r="C170" s="68"/>
      <c r="D170" s="68"/>
      <c r="E170" s="69" t="s">
        <v>276</v>
      </c>
      <c r="F170" s="66"/>
      <c r="G170" s="67"/>
      <c r="H170" s="67"/>
      <c r="I170" s="43"/>
      <c r="J170" s="44"/>
    </row>
    <row r="171" spans="1:10" s="55" customFormat="1" ht="20.100000000000001" customHeight="1" outlineLevel="1">
      <c r="A171" s="16"/>
      <c r="B171" s="70" t="s">
        <v>277</v>
      </c>
      <c r="C171" s="70" t="s">
        <v>278</v>
      </c>
      <c r="D171" s="70" t="s">
        <v>10</v>
      </c>
      <c r="E171" s="71" t="s">
        <v>279</v>
      </c>
      <c r="F171" s="70" t="s">
        <v>27</v>
      </c>
      <c r="G171" s="43">
        <v>84</v>
      </c>
      <c r="H171" s="43"/>
      <c r="I171" s="44"/>
      <c r="J171" s="44"/>
    </row>
    <row r="172" spans="1:10" s="55" customFormat="1" ht="30" customHeight="1" outlineLevel="1">
      <c r="A172" s="16"/>
      <c r="B172" s="70" t="s">
        <v>280</v>
      </c>
      <c r="C172" s="50">
        <v>89848</v>
      </c>
      <c r="D172" s="70" t="s">
        <v>10</v>
      </c>
      <c r="E172" s="71" t="s">
        <v>281</v>
      </c>
      <c r="F172" s="70" t="s">
        <v>27</v>
      </c>
      <c r="G172" s="43">
        <v>234</v>
      </c>
      <c r="H172" s="43"/>
      <c r="I172" s="44"/>
      <c r="J172" s="44"/>
    </row>
    <row r="173" spans="1:10" s="55" customFormat="1" ht="30" customHeight="1" outlineLevel="1">
      <c r="A173" s="16"/>
      <c r="B173" s="70" t="s">
        <v>282</v>
      </c>
      <c r="C173" s="50">
        <v>89849</v>
      </c>
      <c r="D173" s="50" t="s">
        <v>10</v>
      </c>
      <c r="E173" s="72" t="s">
        <v>283</v>
      </c>
      <c r="F173" s="50" t="s">
        <v>27</v>
      </c>
      <c r="G173" s="43">
        <v>60</v>
      </c>
      <c r="H173" s="43"/>
      <c r="I173" s="44"/>
      <c r="J173" s="44"/>
    </row>
    <row r="174" spans="1:10" s="55" customFormat="1" ht="30" customHeight="1" outlineLevel="1">
      <c r="A174" s="16"/>
      <c r="B174" s="70" t="s">
        <v>284</v>
      </c>
      <c r="C174" s="50">
        <v>89849</v>
      </c>
      <c r="D174" s="50" t="s">
        <v>10</v>
      </c>
      <c r="E174" s="72" t="s">
        <v>285</v>
      </c>
      <c r="F174" s="50" t="s">
        <v>27</v>
      </c>
      <c r="G174" s="43">
        <v>48</v>
      </c>
      <c r="H174" s="43"/>
      <c r="I174" s="44"/>
      <c r="J174" s="44"/>
    </row>
    <row r="175" spans="1:10" s="55" customFormat="1" ht="20.100000000000001" customHeight="1" outlineLevel="1">
      <c r="A175" s="16"/>
      <c r="B175" s="23" t="s">
        <v>286</v>
      </c>
      <c r="C175" s="23"/>
      <c r="D175" s="23"/>
      <c r="E175" s="52" t="s">
        <v>287</v>
      </c>
      <c r="F175" s="53"/>
      <c r="G175" s="43"/>
      <c r="H175" s="43"/>
      <c r="I175" s="44"/>
      <c r="J175" s="44"/>
    </row>
    <row r="176" spans="1:10" s="55" customFormat="1" ht="20.100000000000001" customHeight="1" outlineLevel="1">
      <c r="A176" s="16"/>
      <c r="B176" s="50" t="s">
        <v>288</v>
      </c>
      <c r="C176" s="50"/>
      <c r="D176" s="50" t="s">
        <v>672</v>
      </c>
      <c r="E176" s="51" t="s">
        <v>289</v>
      </c>
      <c r="F176" s="50" t="s">
        <v>2</v>
      </c>
      <c r="G176" s="43">
        <v>20</v>
      </c>
      <c r="H176" s="43"/>
      <c r="I176" s="44"/>
      <c r="J176" s="44"/>
    </row>
    <row r="177" spans="1:10" s="55" customFormat="1" ht="20.100000000000001" customHeight="1" outlineLevel="1">
      <c r="A177" s="16"/>
      <c r="B177" s="50" t="s">
        <v>290</v>
      </c>
      <c r="C177" s="50" t="s">
        <v>648</v>
      </c>
      <c r="D177" s="50" t="s">
        <v>10</v>
      </c>
      <c r="E177" s="51" t="s">
        <v>291</v>
      </c>
      <c r="F177" s="40" t="s">
        <v>2</v>
      </c>
      <c r="G177" s="43">
        <v>6</v>
      </c>
      <c r="H177" s="43"/>
      <c r="I177" s="44"/>
      <c r="J177" s="44"/>
    </row>
    <row r="178" spans="1:10" s="55" customFormat="1" ht="20.100000000000001" customHeight="1" outlineLevel="1">
      <c r="A178" s="16"/>
      <c r="B178" s="50" t="s">
        <v>292</v>
      </c>
      <c r="C178" s="50">
        <v>6171</v>
      </c>
      <c r="D178" s="50" t="s">
        <v>10</v>
      </c>
      <c r="E178" s="51" t="s">
        <v>293</v>
      </c>
      <c r="F178" s="40" t="s">
        <v>2</v>
      </c>
      <c r="G178" s="43">
        <v>6</v>
      </c>
      <c r="H178" s="43"/>
      <c r="I178" s="44"/>
      <c r="J178" s="44"/>
    </row>
    <row r="179" spans="1:10" s="55" customFormat="1" ht="20.100000000000001" customHeight="1" outlineLevel="1">
      <c r="A179" s="16"/>
      <c r="B179" s="50" t="s">
        <v>294</v>
      </c>
      <c r="C179" s="50">
        <v>72285</v>
      </c>
      <c r="D179" s="50" t="s">
        <v>10</v>
      </c>
      <c r="E179" s="51" t="s">
        <v>295</v>
      </c>
      <c r="F179" s="50" t="s">
        <v>2</v>
      </c>
      <c r="G179" s="43">
        <v>5</v>
      </c>
      <c r="H179" s="43"/>
      <c r="I179" s="44"/>
      <c r="J179" s="44"/>
    </row>
    <row r="180" spans="1:10" s="55" customFormat="1" ht="20.100000000000001" customHeight="1" outlineLevel="1">
      <c r="A180" s="16"/>
      <c r="B180" s="50" t="s">
        <v>296</v>
      </c>
      <c r="C180" s="50">
        <v>83626</v>
      </c>
      <c r="D180" s="50" t="s">
        <v>10</v>
      </c>
      <c r="E180" s="51" t="s">
        <v>297</v>
      </c>
      <c r="F180" s="50" t="s">
        <v>2</v>
      </c>
      <c r="G180" s="43">
        <v>5</v>
      </c>
      <c r="H180" s="43"/>
      <c r="I180" s="44"/>
      <c r="J180" s="44"/>
    </row>
    <row r="181" spans="1:10" s="55" customFormat="1" ht="20.100000000000001" customHeight="1" outlineLevel="1">
      <c r="A181" s="16"/>
      <c r="B181" s="50" t="s">
        <v>298</v>
      </c>
      <c r="C181" s="50" t="s">
        <v>661</v>
      </c>
      <c r="D181" s="50" t="s">
        <v>11</v>
      </c>
      <c r="E181" s="51" t="s">
        <v>299</v>
      </c>
      <c r="F181" s="50" t="s">
        <v>2</v>
      </c>
      <c r="G181" s="43">
        <v>2</v>
      </c>
      <c r="H181" s="43"/>
      <c r="I181" s="44"/>
      <c r="J181" s="44"/>
    </row>
    <row r="182" spans="1:10" s="55" customFormat="1" ht="20.100000000000001" customHeight="1" outlineLevel="1">
      <c r="A182" s="16"/>
      <c r="B182" s="50" t="s">
        <v>300</v>
      </c>
      <c r="C182" s="50">
        <v>6171</v>
      </c>
      <c r="D182" s="50" t="s">
        <v>10</v>
      </c>
      <c r="E182" s="51" t="s">
        <v>301</v>
      </c>
      <c r="F182" s="50" t="s">
        <v>2</v>
      </c>
      <c r="G182" s="43">
        <v>2</v>
      </c>
      <c r="H182" s="43"/>
      <c r="I182" s="44"/>
      <c r="J182" s="44"/>
    </row>
    <row r="183" spans="1:10" s="55" customFormat="1" ht="20.100000000000001" customHeight="1" outlineLevel="1">
      <c r="A183" s="16"/>
      <c r="B183" s="50" t="s">
        <v>302</v>
      </c>
      <c r="C183" s="50" t="s">
        <v>647</v>
      </c>
      <c r="D183" s="50" t="s">
        <v>10</v>
      </c>
      <c r="E183" s="51" t="s">
        <v>303</v>
      </c>
      <c r="F183" s="77" t="s">
        <v>27</v>
      </c>
      <c r="G183" s="43">
        <v>12</v>
      </c>
      <c r="H183" s="43"/>
      <c r="I183" s="44"/>
      <c r="J183" s="44"/>
    </row>
    <row r="184" spans="1:10" s="55" customFormat="1" ht="20.100000000000001" customHeight="1" outlineLevel="1">
      <c r="A184" s="16"/>
      <c r="B184" s="46"/>
      <c r="C184" s="47"/>
      <c r="D184" s="47"/>
      <c r="E184" s="47"/>
      <c r="F184" s="47"/>
      <c r="G184" s="47"/>
      <c r="H184" s="47"/>
      <c r="I184" s="48" t="s">
        <v>22</v>
      </c>
      <c r="J184" s="26">
        <f>SUM(J171:J183)</f>
        <v>0</v>
      </c>
    </row>
    <row r="185" spans="1:10" ht="20.100000000000001" customHeight="1">
      <c r="A185" s="16"/>
      <c r="B185" s="16"/>
      <c r="C185" s="16"/>
      <c r="D185" s="16"/>
      <c r="E185" s="32"/>
      <c r="F185" s="16"/>
      <c r="G185" s="33"/>
      <c r="H185" s="33"/>
      <c r="I185" s="14"/>
      <c r="J185" s="14"/>
    </row>
    <row r="186" spans="1:10" ht="20.100000000000001" customHeight="1">
      <c r="A186" s="16"/>
      <c r="B186" s="34">
        <v>11</v>
      </c>
      <c r="C186" s="34"/>
      <c r="D186" s="34"/>
      <c r="E186" s="35" t="s">
        <v>304</v>
      </c>
      <c r="F186" s="35"/>
      <c r="G186" s="37"/>
      <c r="H186" s="37"/>
      <c r="I186" s="37"/>
      <c r="J186" s="37">
        <f>J203</f>
        <v>0</v>
      </c>
    </row>
    <row r="187" spans="1:10" s="55" customFormat="1" ht="20.100000000000001" customHeight="1" outlineLevel="1">
      <c r="A187" s="16"/>
      <c r="B187" s="50" t="s">
        <v>305</v>
      </c>
      <c r="C187" s="50">
        <v>89710</v>
      </c>
      <c r="D187" s="50" t="s">
        <v>10</v>
      </c>
      <c r="E187" s="72" t="s">
        <v>306</v>
      </c>
      <c r="F187" s="50" t="s">
        <v>2</v>
      </c>
      <c r="G187" s="43">
        <v>5</v>
      </c>
      <c r="H187" s="43"/>
      <c r="I187" s="44"/>
      <c r="J187" s="44"/>
    </row>
    <row r="188" spans="1:10" s="55" customFormat="1" ht="20.100000000000001" customHeight="1" outlineLevel="1">
      <c r="A188" s="16"/>
      <c r="B188" s="50" t="s">
        <v>307</v>
      </c>
      <c r="C188" s="50">
        <v>89708</v>
      </c>
      <c r="D188" s="50" t="s">
        <v>10</v>
      </c>
      <c r="E188" s="72" t="s">
        <v>308</v>
      </c>
      <c r="F188" s="50" t="s">
        <v>2</v>
      </c>
      <c r="G188" s="43">
        <v>12</v>
      </c>
      <c r="H188" s="43"/>
      <c r="I188" s="44"/>
      <c r="J188" s="44"/>
    </row>
    <row r="189" spans="1:10" s="55" customFormat="1" ht="20.100000000000001" customHeight="1" outlineLevel="1">
      <c r="A189" s="16"/>
      <c r="B189" s="50" t="s">
        <v>309</v>
      </c>
      <c r="C189" s="50">
        <v>89710</v>
      </c>
      <c r="D189" s="50" t="s">
        <v>10</v>
      </c>
      <c r="E189" s="72" t="s">
        <v>310</v>
      </c>
      <c r="F189" s="50" t="s">
        <v>2</v>
      </c>
      <c r="G189" s="43">
        <v>8</v>
      </c>
      <c r="H189" s="43"/>
      <c r="I189" s="44"/>
      <c r="J189" s="44"/>
    </row>
    <row r="190" spans="1:10" s="55" customFormat="1" ht="20.100000000000001" customHeight="1" outlineLevel="1">
      <c r="A190" s="16"/>
      <c r="B190" s="50" t="s">
        <v>311</v>
      </c>
      <c r="C190" s="50" t="s">
        <v>312</v>
      </c>
      <c r="D190" s="50" t="s">
        <v>11</v>
      </c>
      <c r="E190" s="72" t="s">
        <v>313</v>
      </c>
      <c r="F190" s="50" t="s">
        <v>2</v>
      </c>
      <c r="G190" s="43">
        <v>4</v>
      </c>
      <c r="H190" s="43"/>
      <c r="I190" s="44"/>
      <c r="J190" s="44"/>
    </row>
    <row r="191" spans="1:10" s="55" customFormat="1" ht="20.100000000000001" customHeight="1" outlineLevel="1">
      <c r="A191" s="16"/>
      <c r="B191" s="50" t="s">
        <v>314</v>
      </c>
      <c r="C191" s="50" t="s">
        <v>312</v>
      </c>
      <c r="D191" s="50" t="s">
        <v>11</v>
      </c>
      <c r="E191" s="72" t="s">
        <v>315</v>
      </c>
      <c r="F191" s="50" t="s">
        <v>2</v>
      </c>
      <c r="G191" s="43">
        <v>6</v>
      </c>
      <c r="H191" s="43"/>
      <c r="I191" s="44"/>
      <c r="J191" s="44"/>
    </row>
    <row r="192" spans="1:10" s="55" customFormat="1" ht="20.100000000000001" customHeight="1" outlineLevel="1">
      <c r="A192" s="16"/>
      <c r="B192" s="50" t="s">
        <v>316</v>
      </c>
      <c r="C192" s="50">
        <v>89714</v>
      </c>
      <c r="D192" s="50" t="s">
        <v>10</v>
      </c>
      <c r="E192" s="72" t="s">
        <v>317</v>
      </c>
      <c r="F192" s="50" t="s">
        <v>27</v>
      </c>
      <c r="G192" s="43">
        <v>192</v>
      </c>
      <c r="H192" s="43"/>
      <c r="I192" s="44"/>
      <c r="J192" s="44"/>
    </row>
    <row r="193" spans="1:10" s="55" customFormat="1" ht="20.100000000000001" customHeight="1" outlineLevel="1">
      <c r="A193" s="16"/>
      <c r="B193" s="50" t="s">
        <v>318</v>
      </c>
      <c r="C193" s="50">
        <v>89711</v>
      </c>
      <c r="D193" s="50" t="s">
        <v>10</v>
      </c>
      <c r="E193" s="72" t="s">
        <v>319</v>
      </c>
      <c r="F193" s="50" t="s">
        <v>27</v>
      </c>
      <c r="G193" s="43">
        <v>96</v>
      </c>
      <c r="H193" s="43"/>
      <c r="I193" s="44"/>
      <c r="J193" s="44"/>
    </row>
    <row r="194" spans="1:10" s="55" customFormat="1" ht="20.100000000000001" customHeight="1" outlineLevel="1">
      <c r="A194" s="16"/>
      <c r="B194" s="50" t="s">
        <v>320</v>
      </c>
      <c r="C194" s="50">
        <v>89712</v>
      </c>
      <c r="D194" s="50" t="s">
        <v>10</v>
      </c>
      <c r="E194" s="72" t="s">
        <v>321</v>
      </c>
      <c r="F194" s="50" t="s">
        <v>27</v>
      </c>
      <c r="G194" s="43">
        <v>102</v>
      </c>
      <c r="H194" s="43"/>
      <c r="I194" s="44"/>
      <c r="J194" s="44"/>
    </row>
    <row r="195" spans="1:10" s="55" customFormat="1" ht="20.100000000000001" customHeight="1" outlineLevel="1">
      <c r="A195" s="16"/>
      <c r="B195" s="50" t="s">
        <v>322</v>
      </c>
      <c r="C195" s="50">
        <v>89511</v>
      </c>
      <c r="D195" s="50" t="s">
        <v>10</v>
      </c>
      <c r="E195" s="72" t="s">
        <v>323</v>
      </c>
      <c r="F195" s="50" t="s">
        <v>27</v>
      </c>
      <c r="G195" s="43">
        <v>48</v>
      </c>
      <c r="H195" s="43"/>
      <c r="I195" s="44"/>
      <c r="J195" s="44"/>
    </row>
    <row r="196" spans="1:10" s="55" customFormat="1" ht="20.100000000000001" customHeight="1" outlineLevel="1">
      <c r="A196" s="16"/>
      <c r="B196" s="50" t="s">
        <v>324</v>
      </c>
      <c r="C196" s="50">
        <v>89849</v>
      </c>
      <c r="D196" s="50" t="s">
        <v>10</v>
      </c>
      <c r="E196" s="72" t="s">
        <v>325</v>
      </c>
      <c r="F196" s="50" t="s">
        <v>27</v>
      </c>
      <c r="G196" s="43">
        <v>12</v>
      </c>
      <c r="H196" s="43"/>
      <c r="I196" s="44"/>
      <c r="J196" s="44"/>
    </row>
    <row r="197" spans="1:10" s="55" customFormat="1" ht="20.100000000000001" customHeight="1" outlineLevel="1">
      <c r="A197" s="16"/>
      <c r="B197" s="50" t="s">
        <v>326</v>
      </c>
      <c r="C197" s="50">
        <v>89708</v>
      </c>
      <c r="D197" s="50" t="s">
        <v>10</v>
      </c>
      <c r="E197" s="72" t="s">
        <v>327</v>
      </c>
      <c r="F197" s="50" t="s">
        <v>2</v>
      </c>
      <c r="G197" s="43">
        <v>1</v>
      </c>
      <c r="H197" s="43"/>
      <c r="I197" s="44"/>
      <c r="J197" s="44"/>
    </row>
    <row r="198" spans="1:10" s="55" customFormat="1" ht="30" customHeight="1" outlineLevel="1">
      <c r="A198" s="16"/>
      <c r="B198" s="50" t="s">
        <v>328</v>
      </c>
      <c r="C198" s="50" t="s">
        <v>648</v>
      </c>
      <c r="D198" s="50" t="s">
        <v>10</v>
      </c>
      <c r="E198" s="72" t="s">
        <v>329</v>
      </c>
      <c r="F198" s="50" t="s">
        <v>2</v>
      </c>
      <c r="G198" s="43">
        <v>7</v>
      </c>
      <c r="H198" s="43"/>
      <c r="I198" s="44"/>
      <c r="J198" s="44"/>
    </row>
    <row r="199" spans="1:10" s="55" customFormat="1" ht="30" customHeight="1" outlineLevel="1">
      <c r="A199" s="16"/>
      <c r="B199" s="50" t="s">
        <v>330</v>
      </c>
      <c r="C199" s="50" t="s">
        <v>648</v>
      </c>
      <c r="D199" s="54" t="s">
        <v>10</v>
      </c>
      <c r="E199" s="72" t="s">
        <v>331</v>
      </c>
      <c r="F199" s="50" t="s">
        <v>2</v>
      </c>
      <c r="G199" s="43">
        <v>1</v>
      </c>
      <c r="H199" s="43"/>
      <c r="I199" s="44"/>
      <c r="J199" s="44"/>
    </row>
    <row r="200" spans="1:10" s="55" customFormat="1" ht="19.5" customHeight="1" outlineLevel="1">
      <c r="A200" s="16"/>
      <c r="B200" s="50" t="s">
        <v>332</v>
      </c>
      <c r="C200" s="50">
        <v>97976</v>
      </c>
      <c r="D200" s="50" t="s">
        <v>10</v>
      </c>
      <c r="E200" s="72" t="s">
        <v>333</v>
      </c>
      <c r="F200" s="50" t="s">
        <v>2</v>
      </c>
      <c r="G200" s="43">
        <v>4</v>
      </c>
      <c r="H200" s="43"/>
      <c r="I200" s="44"/>
      <c r="J200" s="44"/>
    </row>
    <row r="201" spans="1:10" s="55" customFormat="1" ht="20.100000000000001" customHeight="1" outlineLevel="1">
      <c r="A201" s="16"/>
      <c r="B201" s="50" t="s">
        <v>334</v>
      </c>
      <c r="C201" s="50"/>
      <c r="D201" s="50" t="s">
        <v>672</v>
      </c>
      <c r="E201" s="72" t="s">
        <v>335</v>
      </c>
      <c r="F201" s="50" t="s">
        <v>2</v>
      </c>
      <c r="G201" s="43">
        <v>1</v>
      </c>
      <c r="H201" s="43"/>
      <c r="I201" s="44"/>
      <c r="J201" s="44"/>
    </row>
    <row r="202" spans="1:10" s="55" customFormat="1" ht="20.100000000000001" customHeight="1" outlineLevel="1">
      <c r="A202" s="16"/>
      <c r="B202" s="50" t="s">
        <v>336</v>
      </c>
      <c r="C202" s="50"/>
      <c r="D202" s="50" t="s">
        <v>672</v>
      </c>
      <c r="E202" s="72" t="s">
        <v>337</v>
      </c>
      <c r="F202" s="50" t="s">
        <v>2</v>
      </c>
      <c r="G202" s="43">
        <v>1</v>
      </c>
      <c r="H202" s="43"/>
      <c r="I202" s="44"/>
      <c r="J202" s="44"/>
    </row>
    <row r="203" spans="1:10" ht="20.100000000000001" customHeight="1" outlineLevel="1">
      <c r="A203" s="16"/>
      <c r="B203" s="46"/>
      <c r="C203" s="47"/>
      <c r="D203" s="47"/>
      <c r="E203" s="47"/>
      <c r="F203" s="47"/>
      <c r="G203" s="47"/>
      <c r="H203" s="47"/>
      <c r="I203" s="48" t="s">
        <v>22</v>
      </c>
      <c r="J203" s="26">
        <f>SUM(J187:J202)</f>
        <v>0</v>
      </c>
    </row>
    <row r="204" spans="1:10" ht="20.100000000000001" customHeight="1">
      <c r="A204" s="16"/>
      <c r="B204" s="16"/>
      <c r="C204" s="16"/>
      <c r="D204" s="16"/>
      <c r="E204" s="32"/>
      <c r="F204" s="16"/>
      <c r="G204" s="33"/>
      <c r="H204" s="33"/>
      <c r="I204" s="14"/>
      <c r="J204" s="14"/>
    </row>
    <row r="205" spans="1:10" ht="20.100000000000001" customHeight="1">
      <c r="A205" s="16"/>
      <c r="B205" s="34">
        <v>12</v>
      </c>
      <c r="C205" s="34"/>
      <c r="D205" s="34"/>
      <c r="E205" s="35" t="s">
        <v>338</v>
      </c>
      <c r="F205" s="35"/>
      <c r="G205" s="37"/>
      <c r="H205" s="37"/>
      <c r="I205" s="37"/>
      <c r="J205" s="37">
        <f>J231</f>
        <v>0</v>
      </c>
    </row>
    <row r="206" spans="1:10" ht="38.25" outlineLevel="1">
      <c r="A206" s="16"/>
      <c r="B206" s="50" t="s">
        <v>339</v>
      </c>
      <c r="C206" s="50" t="s">
        <v>340</v>
      </c>
      <c r="D206" s="50" t="s">
        <v>11</v>
      </c>
      <c r="E206" s="72" t="s">
        <v>688</v>
      </c>
      <c r="F206" s="50" t="s">
        <v>2</v>
      </c>
      <c r="G206" s="43">
        <v>2</v>
      </c>
      <c r="H206" s="43"/>
      <c r="I206" s="44"/>
      <c r="J206" s="44"/>
    </row>
    <row r="207" spans="1:10" ht="30" customHeight="1" outlineLevel="1">
      <c r="A207" s="16"/>
      <c r="B207" s="50" t="s">
        <v>341</v>
      </c>
      <c r="C207" s="50">
        <v>86888</v>
      </c>
      <c r="D207" s="50" t="s">
        <v>10</v>
      </c>
      <c r="E207" s="72" t="s">
        <v>342</v>
      </c>
      <c r="F207" s="50" t="s">
        <v>2</v>
      </c>
      <c r="G207" s="43">
        <v>3</v>
      </c>
      <c r="H207" s="43"/>
      <c r="I207" s="44"/>
      <c r="J207" s="44"/>
    </row>
    <row r="208" spans="1:10" ht="39.950000000000003" customHeight="1" outlineLevel="1">
      <c r="A208" s="16"/>
      <c r="B208" s="50" t="s">
        <v>343</v>
      </c>
      <c r="C208" s="112">
        <v>95470</v>
      </c>
      <c r="D208" s="50" t="s">
        <v>10</v>
      </c>
      <c r="E208" s="72" t="s">
        <v>344</v>
      </c>
      <c r="F208" s="50" t="s">
        <v>2</v>
      </c>
      <c r="G208" s="43">
        <v>9</v>
      </c>
      <c r="H208" s="43"/>
      <c r="I208" s="44"/>
      <c r="J208" s="44"/>
    </row>
    <row r="209" spans="1:10" ht="20.100000000000001" customHeight="1" outlineLevel="1">
      <c r="A209" s="16"/>
      <c r="B209" s="50" t="s">
        <v>345</v>
      </c>
      <c r="C209" s="50">
        <v>100849</v>
      </c>
      <c r="D209" s="50" t="s">
        <v>10</v>
      </c>
      <c r="E209" s="72" t="s">
        <v>347</v>
      </c>
      <c r="F209" s="50" t="s">
        <v>2</v>
      </c>
      <c r="G209" s="43">
        <v>3</v>
      </c>
      <c r="H209" s="43"/>
      <c r="I209" s="44"/>
      <c r="J209" s="44"/>
    </row>
    <row r="210" spans="1:10" ht="20.100000000000001" customHeight="1" outlineLevel="1">
      <c r="A210" s="16"/>
      <c r="B210" s="50" t="s">
        <v>346</v>
      </c>
      <c r="C210" s="50">
        <v>95544</v>
      </c>
      <c r="D210" s="50" t="s">
        <v>10</v>
      </c>
      <c r="E210" s="72" t="s">
        <v>349</v>
      </c>
      <c r="F210" s="50" t="s">
        <v>2</v>
      </c>
      <c r="G210" s="43">
        <v>14</v>
      </c>
      <c r="H210" s="43"/>
      <c r="I210" s="44"/>
      <c r="J210" s="44"/>
    </row>
    <row r="211" spans="1:10" ht="30" customHeight="1" outlineLevel="1">
      <c r="A211" s="16"/>
      <c r="B211" s="50" t="s">
        <v>348</v>
      </c>
      <c r="C211" s="78" t="s">
        <v>659</v>
      </c>
      <c r="D211" s="79" t="s">
        <v>11</v>
      </c>
      <c r="E211" s="72" t="s">
        <v>351</v>
      </c>
      <c r="F211" s="50" t="s">
        <v>352</v>
      </c>
      <c r="G211" s="43">
        <v>3</v>
      </c>
      <c r="H211" s="43"/>
      <c r="I211" s="44"/>
      <c r="J211" s="44"/>
    </row>
    <row r="212" spans="1:10" ht="30" customHeight="1" outlineLevel="1">
      <c r="A212" s="16"/>
      <c r="B212" s="50" t="s">
        <v>350</v>
      </c>
      <c r="C212" s="50">
        <v>86943</v>
      </c>
      <c r="D212" s="50" t="s">
        <v>10</v>
      </c>
      <c r="E212" s="72" t="s">
        <v>354</v>
      </c>
      <c r="F212" s="50" t="s">
        <v>2</v>
      </c>
      <c r="G212" s="43">
        <v>4</v>
      </c>
      <c r="H212" s="43"/>
      <c r="I212" s="44"/>
      <c r="J212" s="44"/>
    </row>
    <row r="213" spans="1:10" s="55" customFormat="1" ht="30" customHeight="1" outlineLevel="1">
      <c r="A213" s="16"/>
      <c r="B213" s="50" t="s">
        <v>353</v>
      </c>
      <c r="C213" s="50">
        <v>86901</v>
      </c>
      <c r="D213" s="50" t="s">
        <v>10</v>
      </c>
      <c r="E213" s="72" t="s">
        <v>356</v>
      </c>
      <c r="F213" s="50" t="s">
        <v>2</v>
      </c>
      <c r="G213" s="43">
        <v>17</v>
      </c>
      <c r="H213" s="43"/>
      <c r="I213" s="44"/>
      <c r="J213" s="44"/>
    </row>
    <row r="214" spans="1:10" ht="20.100000000000001" customHeight="1" outlineLevel="1">
      <c r="A214" s="16"/>
      <c r="B214" s="50" t="s">
        <v>355</v>
      </c>
      <c r="C214" s="50">
        <v>86906</v>
      </c>
      <c r="D214" s="50" t="s">
        <v>10</v>
      </c>
      <c r="E214" s="72" t="s">
        <v>358</v>
      </c>
      <c r="F214" s="50" t="s">
        <v>2</v>
      </c>
      <c r="G214" s="43">
        <v>17</v>
      </c>
      <c r="H214" s="43"/>
      <c r="I214" s="44"/>
      <c r="J214" s="44"/>
    </row>
    <row r="215" spans="1:10" ht="20.100000000000001" customHeight="1" outlineLevel="1">
      <c r="A215" s="16"/>
      <c r="B215" s="50" t="s">
        <v>357</v>
      </c>
      <c r="C215" s="50">
        <v>95547</v>
      </c>
      <c r="D215" s="50" t="s">
        <v>10</v>
      </c>
      <c r="E215" s="72" t="s">
        <v>360</v>
      </c>
      <c r="F215" s="50" t="s">
        <v>2</v>
      </c>
      <c r="G215" s="43">
        <v>20</v>
      </c>
      <c r="H215" s="43"/>
      <c r="I215" s="44"/>
      <c r="J215" s="44"/>
    </row>
    <row r="216" spans="1:10" ht="20.100000000000001" customHeight="1" outlineLevel="1">
      <c r="A216" s="16"/>
      <c r="B216" s="50" t="s">
        <v>359</v>
      </c>
      <c r="C216" s="79"/>
      <c r="D216" s="79" t="s">
        <v>672</v>
      </c>
      <c r="E216" s="72" t="s">
        <v>362</v>
      </c>
      <c r="F216" s="50" t="s">
        <v>2</v>
      </c>
      <c r="G216" s="43">
        <v>19</v>
      </c>
      <c r="H216" s="43"/>
      <c r="I216" s="44"/>
      <c r="J216" s="44"/>
    </row>
    <row r="217" spans="1:10" ht="20.100000000000001" customHeight="1" outlineLevel="1">
      <c r="A217" s="16"/>
      <c r="B217" s="50" t="s">
        <v>361</v>
      </c>
      <c r="C217" s="50">
        <v>100866</v>
      </c>
      <c r="D217" s="50" t="s">
        <v>10</v>
      </c>
      <c r="E217" s="45" t="s">
        <v>364</v>
      </c>
      <c r="F217" s="50" t="s">
        <v>2</v>
      </c>
      <c r="G217" s="43">
        <v>6</v>
      </c>
      <c r="H217" s="43"/>
      <c r="I217" s="44"/>
      <c r="J217" s="44"/>
    </row>
    <row r="218" spans="1:10" ht="20.100000000000001" customHeight="1" outlineLevel="1">
      <c r="A218" s="16"/>
      <c r="B218" s="50" t="s">
        <v>363</v>
      </c>
      <c r="C218" s="50">
        <v>100865</v>
      </c>
      <c r="D218" s="50" t="s">
        <v>10</v>
      </c>
      <c r="E218" s="45" t="s">
        <v>366</v>
      </c>
      <c r="F218" s="50" t="s">
        <v>2</v>
      </c>
      <c r="G218" s="43">
        <v>3</v>
      </c>
      <c r="H218" s="43"/>
      <c r="I218" s="44"/>
      <c r="J218" s="44"/>
    </row>
    <row r="219" spans="1:10" ht="20.100000000000001" customHeight="1" outlineLevel="1">
      <c r="A219" s="16"/>
      <c r="B219" s="50" t="s">
        <v>365</v>
      </c>
      <c r="C219" s="50">
        <v>99857</v>
      </c>
      <c r="D219" s="50" t="s">
        <v>10</v>
      </c>
      <c r="E219" s="45" t="s">
        <v>368</v>
      </c>
      <c r="F219" s="50" t="s">
        <v>27</v>
      </c>
      <c r="G219" s="43">
        <v>9.9</v>
      </c>
      <c r="H219" s="43"/>
      <c r="I219" s="44"/>
      <c r="J219" s="44"/>
    </row>
    <row r="220" spans="1:10" ht="20.100000000000001" customHeight="1" outlineLevel="1">
      <c r="A220" s="16"/>
      <c r="B220" s="50" t="s">
        <v>367</v>
      </c>
      <c r="C220" s="50"/>
      <c r="D220" s="50" t="s">
        <v>672</v>
      </c>
      <c r="E220" s="72" t="s">
        <v>370</v>
      </c>
      <c r="F220" s="50" t="s">
        <v>2</v>
      </c>
      <c r="G220" s="43">
        <v>2</v>
      </c>
      <c r="H220" s="43"/>
      <c r="I220" s="44"/>
      <c r="J220" s="44"/>
    </row>
    <row r="221" spans="1:10" ht="30" customHeight="1" outlineLevel="1">
      <c r="A221" s="16"/>
      <c r="B221" s="50" t="s">
        <v>369</v>
      </c>
      <c r="C221" s="50" t="s">
        <v>660</v>
      </c>
      <c r="D221" s="79" t="s">
        <v>11</v>
      </c>
      <c r="E221" s="72" t="s">
        <v>372</v>
      </c>
      <c r="F221" s="50" t="s">
        <v>2</v>
      </c>
      <c r="G221" s="43">
        <v>2</v>
      </c>
      <c r="H221" s="43"/>
      <c r="I221" s="44"/>
      <c r="J221" s="44"/>
    </row>
    <row r="222" spans="1:10" ht="30" customHeight="1" outlineLevel="1">
      <c r="A222" s="16"/>
      <c r="B222" s="50" t="s">
        <v>371</v>
      </c>
      <c r="C222" s="50">
        <v>9535</v>
      </c>
      <c r="D222" s="50" t="s">
        <v>10</v>
      </c>
      <c r="E222" s="72" t="s">
        <v>374</v>
      </c>
      <c r="F222" s="50" t="s">
        <v>2</v>
      </c>
      <c r="G222" s="43">
        <v>8</v>
      </c>
      <c r="H222" s="43"/>
      <c r="I222" s="44"/>
      <c r="J222" s="44"/>
    </row>
    <row r="223" spans="1:10" ht="30" customHeight="1" outlineLevel="1">
      <c r="A223" s="16"/>
      <c r="B223" s="50" t="s">
        <v>373</v>
      </c>
      <c r="C223" s="50">
        <v>89985</v>
      </c>
      <c r="D223" s="50" t="s">
        <v>10</v>
      </c>
      <c r="E223" s="72" t="s">
        <v>376</v>
      </c>
      <c r="F223" s="50" t="s">
        <v>2</v>
      </c>
      <c r="G223" s="43">
        <v>8</v>
      </c>
      <c r="H223" s="43"/>
      <c r="I223" s="44"/>
      <c r="J223" s="44"/>
    </row>
    <row r="224" spans="1:10" ht="20.100000000000001" customHeight="1" outlineLevel="1">
      <c r="A224" s="16"/>
      <c r="B224" s="50" t="s">
        <v>375</v>
      </c>
      <c r="C224" s="50">
        <v>86920</v>
      </c>
      <c r="D224" s="50" t="s">
        <v>10</v>
      </c>
      <c r="E224" s="72" t="s">
        <v>378</v>
      </c>
      <c r="F224" s="50" t="s">
        <v>2</v>
      </c>
      <c r="G224" s="43">
        <v>2</v>
      </c>
      <c r="H224" s="43"/>
      <c r="I224" s="44"/>
      <c r="J224" s="44"/>
    </row>
    <row r="225" spans="1:10" ht="30" customHeight="1" outlineLevel="1">
      <c r="A225" s="16"/>
      <c r="B225" s="50" t="s">
        <v>377</v>
      </c>
      <c r="C225" s="50">
        <v>86914</v>
      </c>
      <c r="D225" s="50" t="s">
        <v>10</v>
      </c>
      <c r="E225" s="72" t="s">
        <v>380</v>
      </c>
      <c r="F225" s="50" t="s">
        <v>2</v>
      </c>
      <c r="G225" s="43">
        <v>1</v>
      </c>
      <c r="H225" s="43"/>
      <c r="I225" s="44"/>
      <c r="J225" s="44"/>
    </row>
    <row r="226" spans="1:10" ht="30" customHeight="1" outlineLevel="1">
      <c r="A226" s="16"/>
      <c r="B226" s="50" t="s">
        <v>379</v>
      </c>
      <c r="C226" s="50">
        <v>86914</v>
      </c>
      <c r="D226" s="50" t="s">
        <v>10</v>
      </c>
      <c r="E226" s="72" t="s">
        <v>382</v>
      </c>
      <c r="F226" s="50" t="s">
        <v>2</v>
      </c>
      <c r="G226" s="43">
        <v>11</v>
      </c>
      <c r="H226" s="43"/>
      <c r="I226" s="44"/>
      <c r="J226" s="44"/>
    </row>
    <row r="227" spans="1:10" ht="38.25" outlineLevel="1">
      <c r="A227" s="16"/>
      <c r="B227" s="50" t="s">
        <v>381</v>
      </c>
      <c r="C227" s="50"/>
      <c r="D227" s="50" t="s">
        <v>672</v>
      </c>
      <c r="E227" s="72" t="s">
        <v>384</v>
      </c>
      <c r="F227" s="50" t="s">
        <v>2</v>
      </c>
      <c r="G227" s="43">
        <v>2</v>
      </c>
      <c r="H227" s="43"/>
      <c r="I227" s="44"/>
      <c r="J227" s="44"/>
    </row>
    <row r="228" spans="1:10" ht="38.25" outlineLevel="1">
      <c r="A228" s="16"/>
      <c r="B228" s="50" t="s">
        <v>383</v>
      </c>
      <c r="C228" s="50">
        <v>86936</v>
      </c>
      <c r="D228" s="50" t="s">
        <v>10</v>
      </c>
      <c r="E228" s="72" t="s">
        <v>386</v>
      </c>
      <c r="F228" s="50" t="s">
        <v>352</v>
      </c>
      <c r="G228" s="43">
        <v>11</v>
      </c>
      <c r="H228" s="43"/>
      <c r="I228" s="44"/>
      <c r="J228" s="44"/>
    </row>
    <row r="229" spans="1:10" ht="19.5" customHeight="1" outlineLevel="1">
      <c r="A229" s="16"/>
      <c r="B229" s="50" t="s">
        <v>385</v>
      </c>
      <c r="C229" s="50">
        <v>86909</v>
      </c>
      <c r="D229" s="50" t="s">
        <v>10</v>
      </c>
      <c r="E229" s="72" t="s">
        <v>388</v>
      </c>
      <c r="F229" s="50" t="s">
        <v>2</v>
      </c>
      <c r="G229" s="43">
        <v>11</v>
      </c>
      <c r="H229" s="43"/>
      <c r="I229" s="44"/>
      <c r="J229" s="44"/>
    </row>
    <row r="230" spans="1:10" ht="20.100000000000001" customHeight="1" outlineLevel="1">
      <c r="A230" s="16"/>
      <c r="B230" s="50" t="s">
        <v>387</v>
      </c>
      <c r="C230" s="50" t="s">
        <v>660</v>
      </c>
      <c r="D230" s="79" t="s">
        <v>11</v>
      </c>
      <c r="E230" s="72" t="s">
        <v>389</v>
      </c>
      <c r="F230" s="50" t="s">
        <v>2</v>
      </c>
      <c r="G230" s="43">
        <v>1</v>
      </c>
      <c r="H230" s="43"/>
      <c r="I230" s="44"/>
      <c r="J230" s="44"/>
    </row>
    <row r="231" spans="1:10" ht="20.100000000000001" customHeight="1" outlineLevel="1">
      <c r="A231" s="16"/>
      <c r="B231" s="46"/>
      <c r="C231" s="47"/>
      <c r="D231" s="47"/>
      <c r="E231" s="47"/>
      <c r="F231" s="47"/>
      <c r="G231" s="47"/>
      <c r="H231" s="47"/>
      <c r="I231" s="48" t="s">
        <v>22</v>
      </c>
      <c r="J231" s="26">
        <f>SUM(J206:J230)</f>
        <v>0</v>
      </c>
    </row>
    <row r="232" spans="1:10" ht="20.100000000000001" customHeight="1">
      <c r="A232" s="16"/>
      <c r="B232" s="16"/>
      <c r="C232" s="16"/>
      <c r="D232" s="16"/>
      <c r="E232" s="32"/>
      <c r="F232" s="16"/>
      <c r="G232" s="33"/>
      <c r="H232" s="33"/>
      <c r="I232" s="14"/>
      <c r="J232" s="14"/>
    </row>
    <row r="233" spans="1:10" ht="20.100000000000001" customHeight="1" collapsed="1">
      <c r="A233" s="16"/>
      <c r="B233" s="34">
        <v>13</v>
      </c>
      <c r="C233" s="34"/>
      <c r="D233" s="34"/>
      <c r="E233" s="35" t="s">
        <v>390</v>
      </c>
      <c r="F233" s="35"/>
      <c r="G233" s="37"/>
      <c r="H233" s="37"/>
      <c r="I233" s="37"/>
      <c r="J233" s="37">
        <f>J240</f>
        <v>0</v>
      </c>
    </row>
    <row r="234" spans="1:10" s="55" customFormat="1" ht="20.100000000000001" customHeight="1" outlineLevel="1">
      <c r="A234" s="16"/>
      <c r="B234" s="50" t="s">
        <v>391</v>
      </c>
      <c r="C234" s="50">
        <v>94970</v>
      </c>
      <c r="D234" s="50" t="s">
        <v>10</v>
      </c>
      <c r="E234" s="45" t="s">
        <v>392</v>
      </c>
      <c r="F234" s="50" t="s">
        <v>16</v>
      </c>
      <c r="G234" s="43">
        <v>1.42</v>
      </c>
      <c r="H234" s="43"/>
      <c r="I234" s="44"/>
      <c r="J234" s="44"/>
    </row>
    <row r="235" spans="1:10" s="55" customFormat="1" ht="20.100000000000001" customHeight="1" outlineLevel="1">
      <c r="A235" s="16"/>
      <c r="B235" s="50" t="s">
        <v>393</v>
      </c>
      <c r="C235" s="50">
        <v>92688</v>
      </c>
      <c r="D235" s="50" t="s">
        <v>10</v>
      </c>
      <c r="E235" s="45" t="s">
        <v>394</v>
      </c>
      <c r="F235" s="50" t="s">
        <v>27</v>
      </c>
      <c r="G235" s="43">
        <v>24</v>
      </c>
      <c r="H235" s="43"/>
      <c r="I235" s="44"/>
      <c r="J235" s="44"/>
    </row>
    <row r="236" spans="1:10" s="55" customFormat="1" ht="20.100000000000001" customHeight="1" outlineLevel="1">
      <c r="A236" s="16"/>
      <c r="B236" s="50" t="s">
        <v>395</v>
      </c>
      <c r="C236" s="50"/>
      <c r="D236" s="50" t="s">
        <v>672</v>
      </c>
      <c r="E236" s="45" t="s">
        <v>396</v>
      </c>
      <c r="F236" s="50" t="s">
        <v>27</v>
      </c>
      <c r="G236" s="43">
        <v>24</v>
      </c>
      <c r="H236" s="43"/>
      <c r="I236" s="44"/>
      <c r="J236" s="44"/>
    </row>
    <row r="237" spans="1:10" s="55" customFormat="1" ht="20.100000000000001" customHeight="1" outlineLevel="1">
      <c r="A237" s="16"/>
      <c r="B237" s="50" t="s">
        <v>397</v>
      </c>
      <c r="C237" s="50">
        <v>95249</v>
      </c>
      <c r="D237" s="50" t="s">
        <v>10</v>
      </c>
      <c r="E237" s="45" t="s">
        <v>398</v>
      </c>
      <c r="F237" s="50" t="s">
        <v>2</v>
      </c>
      <c r="G237" s="43">
        <v>4</v>
      </c>
      <c r="H237" s="43"/>
      <c r="I237" s="44"/>
      <c r="J237" s="44"/>
    </row>
    <row r="238" spans="1:10" s="55" customFormat="1" ht="20.100000000000001" customHeight="1" outlineLevel="1">
      <c r="A238" s="16"/>
      <c r="B238" s="50" t="s">
        <v>399</v>
      </c>
      <c r="C238" s="50"/>
      <c r="D238" s="50" t="s">
        <v>672</v>
      </c>
      <c r="E238" s="45" t="s">
        <v>400</v>
      </c>
      <c r="F238" s="50" t="s">
        <v>2</v>
      </c>
      <c r="G238" s="43">
        <v>1</v>
      </c>
      <c r="H238" s="43"/>
      <c r="I238" s="44"/>
      <c r="J238" s="44"/>
    </row>
    <row r="239" spans="1:10" s="55" customFormat="1" ht="20.100000000000001" customHeight="1" outlineLevel="1">
      <c r="A239" s="16"/>
      <c r="B239" s="50" t="s">
        <v>401</v>
      </c>
      <c r="C239" s="50"/>
      <c r="D239" s="50" t="s">
        <v>672</v>
      </c>
      <c r="E239" s="45" t="s">
        <v>689</v>
      </c>
      <c r="F239" s="50" t="s">
        <v>2</v>
      </c>
      <c r="G239" s="43">
        <v>2</v>
      </c>
      <c r="H239" s="43"/>
      <c r="I239" s="44"/>
      <c r="J239" s="44"/>
    </row>
    <row r="240" spans="1:10" ht="20.100000000000001" customHeight="1" outlineLevel="1">
      <c r="A240" s="16"/>
      <c r="B240" s="46"/>
      <c r="C240" s="47"/>
      <c r="D240" s="47"/>
      <c r="E240" s="47"/>
      <c r="F240" s="47"/>
      <c r="G240" s="47"/>
      <c r="H240" s="47"/>
      <c r="I240" s="48" t="s">
        <v>22</v>
      </c>
      <c r="J240" s="26">
        <f>SUM(J234:J239)</f>
        <v>0</v>
      </c>
    </row>
    <row r="241" spans="1:10" ht="20.100000000000001" customHeight="1">
      <c r="A241" s="16"/>
      <c r="B241" s="16"/>
      <c r="C241" s="16"/>
      <c r="D241" s="16"/>
      <c r="E241" s="32"/>
      <c r="F241" s="16"/>
      <c r="G241" s="33"/>
      <c r="H241" s="33"/>
      <c r="I241" s="14"/>
      <c r="J241" s="14"/>
    </row>
    <row r="242" spans="1:10" ht="20.100000000000001" customHeight="1">
      <c r="A242" s="16"/>
      <c r="B242" s="34">
        <v>14</v>
      </c>
      <c r="C242" s="34"/>
      <c r="D242" s="34"/>
      <c r="E242" s="35" t="s">
        <v>402</v>
      </c>
      <c r="F242" s="35"/>
      <c r="G242" s="37"/>
      <c r="H242" s="37"/>
      <c r="I242" s="37"/>
      <c r="J242" s="37">
        <f>J251</f>
        <v>0</v>
      </c>
    </row>
    <row r="243" spans="1:10" s="55" customFormat="1" ht="20.100000000000001" customHeight="1" outlineLevel="1">
      <c r="A243" s="16"/>
      <c r="B243" s="50" t="s">
        <v>403</v>
      </c>
      <c r="C243" s="50">
        <v>72553</v>
      </c>
      <c r="D243" s="50" t="s">
        <v>10</v>
      </c>
      <c r="E243" s="45" t="s">
        <v>404</v>
      </c>
      <c r="F243" s="50" t="s">
        <v>2</v>
      </c>
      <c r="G243" s="43">
        <v>4</v>
      </c>
      <c r="H243" s="43"/>
      <c r="I243" s="44"/>
      <c r="J243" s="44"/>
    </row>
    <row r="244" spans="1:10" s="55" customFormat="1" ht="20.100000000000001" customHeight="1" outlineLevel="1">
      <c r="A244" s="16"/>
      <c r="B244" s="50" t="s">
        <v>405</v>
      </c>
      <c r="C244" s="50">
        <v>72554</v>
      </c>
      <c r="D244" s="50" t="s">
        <v>10</v>
      </c>
      <c r="E244" s="45" t="s">
        <v>406</v>
      </c>
      <c r="F244" s="50" t="s">
        <v>2</v>
      </c>
      <c r="G244" s="43">
        <v>1</v>
      </c>
      <c r="H244" s="43"/>
      <c r="I244" s="44"/>
      <c r="J244" s="44"/>
    </row>
    <row r="245" spans="1:10" s="55" customFormat="1" ht="20.100000000000001" customHeight="1" outlineLevel="1">
      <c r="A245" s="16"/>
      <c r="B245" s="50" t="s">
        <v>407</v>
      </c>
      <c r="C245" s="121">
        <v>97599</v>
      </c>
      <c r="D245" s="50" t="s">
        <v>10</v>
      </c>
      <c r="E245" s="45" t="s">
        <v>408</v>
      </c>
      <c r="F245" s="50" t="s">
        <v>2</v>
      </c>
      <c r="G245" s="43">
        <v>9</v>
      </c>
      <c r="H245" s="43"/>
      <c r="I245" s="44"/>
      <c r="J245" s="44"/>
    </row>
    <row r="246" spans="1:10" s="55" customFormat="1" ht="20.100000000000001" customHeight="1" outlineLevel="1">
      <c r="A246" s="16"/>
      <c r="B246" s="50" t="s">
        <v>409</v>
      </c>
      <c r="C246" s="78">
        <v>72947</v>
      </c>
      <c r="D246" s="79" t="s">
        <v>10</v>
      </c>
      <c r="E246" s="45" t="s">
        <v>705</v>
      </c>
      <c r="F246" s="50" t="s">
        <v>2</v>
      </c>
      <c r="G246" s="43">
        <v>3</v>
      </c>
      <c r="H246" s="43"/>
      <c r="I246" s="44"/>
      <c r="J246" s="44"/>
    </row>
    <row r="247" spans="1:10" s="55" customFormat="1" ht="20.100000000000001" customHeight="1" outlineLevel="1">
      <c r="A247" s="16"/>
      <c r="B247" s="50" t="s">
        <v>410</v>
      </c>
      <c r="C247" s="79" t="s">
        <v>415</v>
      </c>
      <c r="D247" s="79" t="s">
        <v>11</v>
      </c>
      <c r="E247" s="45" t="s">
        <v>416</v>
      </c>
      <c r="F247" s="50" t="s">
        <v>2</v>
      </c>
      <c r="G247" s="43">
        <v>2</v>
      </c>
      <c r="H247" s="43"/>
      <c r="I247" s="44"/>
      <c r="J247" s="44"/>
    </row>
    <row r="248" spans="1:10" s="55" customFormat="1" ht="20.100000000000001" customHeight="1" outlineLevel="1">
      <c r="A248" s="16"/>
      <c r="B248" s="50" t="s">
        <v>411</v>
      </c>
      <c r="C248" s="79" t="s">
        <v>415</v>
      </c>
      <c r="D248" s="79" t="s">
        <v>11</v>
      </c>
      <c r="E248" s="45" t="s">
        <v>417</v>
      </c>
      <c r="F248" s="50" t="s">
        <v>2</v>
      </c>
      <c r="G248" s="43">
        <v>3</v>
      </c>
      <c r="H248" s="43"/>
      <c r="I248" s="44"/>
      <c r="J248" s="44"/>
    </row>
    <row r="249" spans="1:10" s="55" customFormat="1" ht="20.100000000000001" customHeight="1" outlineLevel="1">
      <c r="A249" s="16"/>
      <c r="B249" s="50" t="s">
        <v>412</v>
      </c>
      <c r="C249" s="79" t="s">
        <v>415</v>
      </c>
      <c r="D249" s="79" t="s">
        <v>11</v>
      </c>
      <c r="E249" s="45" t="s">
        <v>418</v>
      </c>
      <c r="F249" s="50" t="s">
        <v>2</v>
      </c>
      <c r="G249" s="43">
        <v>1</v>
      </c>
      <c r="H249" s="43"/>
      <c r="I249" s="44"/>
      <c r="J249" s="44"/>
    </row>
    <row r="250" spans="1:10" s="55" customFormat="1" ht="20.100000000000001" customHeight="1" outlineLevel="1">
      <c r="A250" s="16"/>
      <c r="B250" s="50" t="s">
        <v>413</v>
      </c>
      <c r="C250" s="79" t="s">
        <v>419</v>
      </c>
      <c r="D250" s="79" t="s">
        <v>11</v>
      </c>
      <c r="E250" s="45" t="s">
        <v>420</v>
      </c>
      <c r="F250" s="50" t="s">
        <v>2</v>
      </c>
      <c r="G250" s="43">
        <v>5</v>
      </c>
      <c r="H250" s="43"/>
      <c r="I250" s="44"/>
      <c r="J250" s="44"/>
    </row>
    <row r="251" spans="1:10" ht="20.100000000000001" customHeight="1" outlineLevel="1">
      <c r="A251" s="16"/>
      <c r="B251" s="46"/>
      <c r="C251" s="47"/>
      <c r="D251" s="47"/>
      <c r="E251" s="47"/>
      <c r="F251" s="47"/>
      <c r="G251" s="47"/>
      <c r="H251" s="47"/>
      <c r="I251" s="48" t="s">
        <v>22</v>
      </c>
      <c r="J251" s="26">
        <f>SUM(J243:J250)</f>
        <v>0</v>
      </c>
    </row>
    <row r="252" spans="1:10" ht="20.100000000000001" customHeight="1">
      <c r="A252" s="16"/>
      <c r="B252" s="16"/>
      <c r="C252" s="16"/>
      <c r="D252" s="16"/>
      <c r="E252" s="32"/>
      <c r="F252" s="16"/>
      <c r="G252" s="33"/>
      <c r="H252" s="33"/>
      <c r="I252" s="14"/>
      <c r="J252" s="14"/>
    </row>
    <row r="253" spans="1:10" ht="20.100000000000001" customHeight="1" collapsed="1">
      <c r="A253" s="16"/>
      <c r="B253" s="34">
        <v>15</v>
      </c>
      <c r="C253" s="34"/>
      <c r="D253" s="34"/>
      <c r="E253" s="35" t="s">
        <v>421</v>
      </c>
      <c r="F253" s="35"/>
      <c r="G253" s="37"/>
      <c r="H253" s="37"/>
      <c r="I253" s="37"/>
      <c r="J253" s="37">
        <f>J303</f>
        <v>0</v>
      </c>
    </row>
    <row r="254" spans="1:10" s="55" customFormat="1" ht="20.100000000000001" customHeight="1" outlineLevel="1">
      <c r="A254" s="16"/>
      <c r="B254" s="80" t="s">
        <v>422</v>
      </c>
      <c r="C254" s="80"/>
      <c r="D254" s="80"/>
      <c r="E254" s="81" t="s">
        <v>423</v>
      </c>
      <c r="F254" s="66"/>
      <c r="G254" s="67"/>
      <c r="H254" s="67"/>
      <c r="I254" s="43"/>
      <c r="J254" s="44"/>
    </row>
    <row r="255" spans="1:10" s="55" customFormat="1" ht="51" outlineLevel="1">
      <c r="A255" s="16"/>
      <c r="B255" s="62" t="s">
        <v>424</v>
      </c>
      <c r="C255" s="40" t="s">
        <v>426</v>
      </c>
      <c r="D255" s="62" t="s">
        <v>10</v>
      </c>
      <c r="E255" s="61" t="s">
        <v>697</v>
      </c>
      <c r="F255" s="70" t="s">
        <v>2</v>
      </c>
      <c r="G255" s="43">
        <v>1</v>
      </c>
      <c r="H255" s="43"/>
      <c r="I255" s="44"/>
      <c r="J255" s="44"/>
    </row>
    <row r="256" spans="1:10" s="55" customFormat="1" ht="51" outlineLevel="1">
      <c r="A256" s="16"/>
      <c r="B256" s="62" t="s">
        <v>425</v>
      </c>
      <c r="C256" s="40" t="s">
        <v>426</v>
      </c>
      <c r="D256" s="40" t="s">
        <v>10</v>
      </c>
      <c r="E256" s="45" t="s">
        <v>698</v>
      </c>
      <c r="F256" s="70" t="s">
        <v>2</v>
      </c>
      <c r="G256" s="43">
        <v>1</v>
      </c>
      <c r="H256" s="43"/>
      <c r="I256" s="44"/>
      <c r="J256" s="44"/>
    </row>
    <row r="257" spans="1:10" s="55" customFormat="1" ht="51" outlineLevel="1">
      <c r="A257" s="16"/>
      <c r="B257" s="62" t="s">
        <v>427</v>
      </c>
      <c r="C257" s="40" t="s">
        <v>426</v>
      </c>
      <c r="D257" s="40" t="s">
        <v>10</v>
      </c>
      <c r="E257" s="45" t="s">
        <v>699</v>
      </c>
      <c r="F257" s="70" t="s">
        <v>2</v>
      </c>
      <c r="G257" s="43">
        <v>1</v>
      </c>
      <c r="H257" s="43"/>
      <c r="I257" s="44"/>
      <c r="J257" s="44"/>
    </row>
    <row r="258" spans="1:10" s="55" customFormat="1" ht="51" outlineLevel="1">
      <c r="A258" s="16"/>
      <c r="B258" s="62" t="s">
        <v>428</v>
      </c>
      <c r="C258" s="40" t="s">
        <v>426</v>
      </c>
      <c r="D258" s="40" t="s">
        <v>10</v>
      </c>
      <c r="E258" s="45" t="s">
        <v>700</v>
      </c>
      <c r="F258" s="70" t="s">
        <v>2</v>
      </c>
      <c r="G258" s="43">
        <v>1</v>
      </c>
      <c r="H258" s="43"/>
      <c r="I258" s="44"/>
      <c r="J258" s="44"/>
    </row>
    <row r="259" spans="1:10" s="55" customFormat="1" ht="51" outlineLevel="1">
      <c r="A259" s="16"/>
      <c r="B259" s="62" t="s">
        <v>429</v>
      </c>
      <c r="C259" s="40" t="s">
        <v>426</v>
      </c>
      <c r="D259" s="40" t="s">
        <v>10</v>
      </c>
      <c r="E259" s="45" t="s">
        <v>701</v>
      </c>
      <c r="F259" s="70" t="s">
        <v>2</v>
      </c>
      <c r="G259" s="43">
        <v>1</v>
      </c>
      <c r="H259" s="43"/>
      <c r="I259" s="44"/>
      <c r="J259" s="44"/>
    </row>
    <row r="260" spans="1:10" s="55" customFormat="1" ht="63.75" outlineLevel="1">
      <c r="A260" s="16"/>
      <c r="B260" s="62" t="s">
        <v>430</v>
      </c>
      <c r="C260" s="40" t="s">
        <v>432</v>
      </c>
      <c r="D260" s="40" t="s">
        <v>10</v>
      </c>
      <c r="E260" s="45" t="s">
        <v>433</v>
      </c>
      <c r="F260" s="70" t="s">
        <v>2</v>
      </c>
      <c r="G260" s="43">
        <v>1</v>
      </c>
      <c r="H260" s="43"/>
      <c r="I260" s="44"/>
      <c r="J260" s="44"/>
    </row>
    <row r="261" spans="1:10" s="55" customFormat="1" ht="20.100000000000001" customHeight="1" outlineLevel="1">
      <c r="A261" s="16"/>
      <c r="B261" s="62" t="s">
        <v>431</v>
      </c>
      <c r="C261" s="40" t="s">
        <v>663</v>
      </c>
      <c r="D261" s="40" t="s">
        <v>11</v>
      </c>
      <c r="E261" s="45" t="s">
        <v>434</v>
      </c>
      <c r="F261" s="70" t="s">
        <v>2</v>
      </c>
      <c r="G261" s="43">
        <v>1</v>
      </c>
      <c r="H261" s="43"/>
      <c r="I261" s="44"/>
      <c r="J261" s="44"/>
    </row>
    <row r="262" spans="1:10" s="55" customFormat="1" ht="20.100000000000001" customHeight="1" outlineLevel="1">
      <c r="A262" s="16"/>
      <c r="B262" s="80" t="s">
        <v>435</v>
      </c>
      <c r="C262" s="62"/>
      <c r="D262" s="62"/>
      <c r="E262" s="82" t="s">
        <v>436</v>
      </c>
      <c r="F262" s="70"/>
      <c r="G262" s="43"/>
      <c r="H262" s="43"/>
      <c r="I262" s="44"/>
      <c r="J262" s="44"/>
    </row>
    <row r="263" spans="1:10" s="55" customFormat="1" ht="20.100000000000001" customHeight="1" outlineLevel="1">
      <c r="A263" s="16"/>
      <c r="B263" s="62" t="s">
        <v>437</v>
      </c>
      <c r="C263" s="62" t="s">
        <v>438</v>
      </c>
      <c r="D263" s="62" t="s">
        <v>10</v>
      </c>
      <c r="E263" s="61" t="s">
        <v>439</v>
      </c>
      <c r="F263" s="70" t="s">
        <v>2</v>
      </c>
      <c r="G263" s="43">
        <v>7</v>
      </c>
      <c r="H263" s="43"/>
      <c r="I263" s="44"/>
      <c r="J263" s="44"/>
    </row>
    <row r="264" spans="1:10" s="55" customFormat="1" ht="20.100000000000001" customHeight="1" outlineLevel="1">
      <c r="A264" s="16"/>
      <c r="B264" s="62" t="s">
        <v>440</v>
      </c>
      <c r="C264" s="62" t="s">
        <v>438</v>
      </c>
      <c r="D264" s="62" t="s">
        <v>10</v>
      </c>
      <c r="E264" s="61" t="s">
        <v>441</v>
      </c>
      <c r="F264" s="70" t="s">
        <v>2</v>
      </c>
      <c r="G264" s="43">
        <v>20</v>
      </c>
      <c r="H264" s="43"/>
      <c r="I264" s="44"/>
      <c r="J264" s="44"/>
    </row>
    <row r="265" spans="1:10" s="55" customFormat="1" ht="20.100000000000001" customHeight="1" outlineLevel="1">
      <c r="A265" s="16"/>
      <c r="B265" s="62" t="s">
        <v>442</v>
      </c>
      <c r="C265" s="62" t="s">
        <v>444</v>
      </c>
      <c r="D265" s="62" t="s">
        <v>10</v>
      </c>
      <c r="E265" s="61" t="s">
        <v>445</v>
      </c>
      <c r="F265" s="70" t="s">
        <v>2</v>
      </c>
      <c r="G265" s="43">
        <v>18</v>
      </c>
      <c r="H265" s="43"/>
      <c r="I265" s="44"/>
      <c r="J265" s="44"/>
    </row>
    <row r="266" spans="1:10" s="55" customFormat="1" ht="20.100000000000001" customHeight="1" outlineLevel="1">
      <c r="A266" s="16"/>
      <c r="B266" s="62" t="s">
        <v>443</v>
      </c>
      <c r="C266" s="62" t="s">
        <v>414</v>
      </c>
      <c r="D266" s="62" t="s">
        <v>10</v>
      </c>
      <c r="E266" s="61" t="s">
        <v>703</v>
      </c>
      <c r="F266" s="70" t="s">
        <v>2</v>
      </c>
      <c r="G266" s="43">
        <v>1</v>
      </c>
      <c r="H266" s="43"/>
      <c r="I266" s="44"/>
      <c r="J266" s="44"/>
    </row>
    <row r="267" spans="1:10" s="55" customFormat="1" ht="20.100000000000001" customHeight="1" outlineLevel="1">
      <c r="A267" s="16"/>
      <c r="B267" s="62" t="s">
        <v>446</v>
      </c>
      <c r="C267" s="62" t="s">
        <v>414</v>
      </c>
      <c r="D267" s="62" t="s">
        <v>10</v>
      </c>
      <c r="E267" s="61" t="s">
        <v>702</v>
      </c>
      <c r="F267" s="70" t="s">
        <v>2</v>
      </c>
      <c r="G267" s="43">
        <v>1</v>
      </c>
      <c r="H267" s="43"/>
      <c r="I267" s="44"/>
      <c r="J267" s="44"/>
    </row>
    <row r="268" spans="1:10" s="55" customFormat="1" ht="20.100000000000001" customHeight="1" outlineLevel="1">
      <c r="A268" s="16"/>
      <c r="B268" s="62" t="s">
        <v>447</v>
      </c>
      <c r="C268" s="62" t="s">
        <v>414</v>
      </c>
      <c r="D268" s="62" t="s">
        <v>10</v>
      </c>
      <c r="E268" s="61" t="s">
        <v>448</v>
      </c>
      <c r="F268" s="70" t="s">
        <v>2</v>
      </c>
      <c r="G268" s="43">
        <v>2</v>
      </c>
      <c r="H268" s="43"/>
      <c r="I268" s="44"/>
      <c r="J268" s="44"/>
    </row>
    <row r="269" spans="1:10" s="55" customFormat="1" ht="20.100000000000001" customHeight="1" outlineLevel="1">
      <c r="A269" s="16"/>
      <c r="B269" s="62" t="s">
        <v>449</v>
      </c>
      <c r="C269" s="62" t="s">
        <v>414</v>
      </c>
      <c r="D269" s="62" t="s">
        <v>10</v>
      </c>
      <c r="E269" s="61" t="s">
        <v>450</v>
      </c>
      <c r="F269" s="70" t="s">
        <v>2</v>
      </c>
      <c r="G269" s="43">
        <v>2</v>
      </c>
      <c r="H269" s="43"/>
      <c r="I269" s="44"/>
      <c r="J269" s="44"/>
    </row>
    <row r="270" spans="1:10" s="55" customFormat="1" ht="20.100000000000001" customHeight="1" outlineLevel="1">
      <c r="A270" s="16"/>
      <c r="B270" s="62" t="s">
        <v>451</v>
      </c>
      <c r="C270" s="62" t="s">
        <v>452</v>
      </c>
      <c r="D270" s="62" t="s">
        <v>10</v>
      </c>
      <c r="E270" s="61" t="s">
        <v>453</v>
      </c>
      <c r="F270" s="70" t="s">
        <v>2</v>
      </c>
      <c r="G270" s="43">
        <v>1</v>
      </c>
      <c r="H270" s="43"/>
      <c r="I270" s="44"/>
      <c r="J270" s="44"/>
    </row>
    <row r="271" spans="1:10" s="55" customFormat="1" ht="20.100000000000001" customHeight="1" outlineLevel="1">
      <c r="A271" s="16"/>
      <c r="B271" s="62" t="s">
        <v>454</v>
      </c>
      <c r="C271" s="62" t="s">
        <v>666</v>
      </c>
      <c r="D271" s="40" t="s">
        <v>11</v>
      </c>
      <c r="E271" s="61" t="s">
        <v>455</v>
      </c>
      <c r="F271" s="70" t="s">
        <v>2</v>
      </c>
      <c r="G271" s="43">
        <v>24</v>
      </c>
      <c r="H271" s="43"/>
      <c r="I271" s="44"/>
      <c r="J271" s="44"/>
    </row>
    <row r="272" spans="1:10" s="55" customFormat="1" ht="20.100000000000001" customHeight="1" outlineLevel="1">
      <c r="A272" s="16"/>
      <c r="B272" s="62" t="s">
        <v>456</v>
      </c>
      <c r="C272" s="40" t="s">
        <v>670</v>
      </c>
      <c r="D272" s="40" t="s">
        <v>11</v>
      </c>
      <c r="E272" s="61" t="s">
        <v>457</v>
      </c>
      <c r="F272" s="70" t="s">
        <v>2</v>
      </c>
      <c r="G272" s="43">
        <v>1</v>
      </c>
      <c r="H272" s="43"/>
      <c r="I272" s="44"/>
      <c r="J272" s="44"/>
    </row>
    <row r="273" spans="1:10" s="55" customFormat="1" ht="20.100000000000001" customHeight="1" outlineLevel="1">
      <c r="A273" s="16"/>
      <c r="B273" s="80" t="s">
        <v>458</v>
      </c>
      <c r="C273" s="39"/>
      <c r="D273" s="39"/>
      <c r="E273" s="58" t="s">
        <v>459</v>
      </c>
      <c r="F273" s="66"/>
      <c r="G273" s="43"/>
      <c r="H273" s="43"/>
      <c r="I273" s="44"/>
      <c r="J273" s="44"/>
    </row>
    <row r="274" spans="1:10" s="55" customFormat="1" ht="20.100000000000001" customHeight="1" outlineLevel="1">
      <c r="A274" s="16"/>
      <c r="B274" s="62" t="s">
        <v>460</v>
      </c>
      <c r="C274" s="62">
        <v>91834</v>
      </c>
      <c r="D274" s="40" t="s">
        <v>10</v>
      </c>
      <c r="E274" s="45" t="s">
        <v>461</v>
      </c>
      <c r="F274" s="62" t="s">
        <v>27</v>
      </c>
      <c r="G274" s="43">
        <v>408</v>
      </c>
      <c r="H274" s="43"/>
      <c r="I274" s="44"/>
      <c r="J274" s="44"/>
    </row>
    <row r="275" spans="1:10" s="55" customFormat="1" ht="20.100000000000001" customHeight="1" outlineLevel="1">
      <c r="A275" s="16"/>
      <c r="B275" s="62" t="s">
        <v>462</v>
      </c>
      <c r="C275" s="62">
        <v>91836</v>
      </c>
      <c r="D275" s="40" t="s">
        <v>10</v>
      </c>
      <c r="E275" s="45" t="s">
        <v>463</v>
      </c>
      <c r="F275" s="62" t="s">
        <v>27</v>
      </c>
      <c r="G275" s="43">
        <v>336</v>
      </c>
      <c r="H275" s="43"/>
      <c r="I275" s="44"/>
      <c r="J275" s="44"/>
    </row>
    <row r="276" spans="1:10" s="55" customFormat="1" ht="20.100000000000001" customHeight="1" outlineLevel="1">
      <c r="A276" s="16"/>
      <c r="B276" s="62" t="s">
        <v>464</v>
      </c>
      <c r="C276" s="40">
        <v>91840</v>
      </c>
      <c r="D276" s="40" t="s">
        <v>10</v>
      </c>
      <c r="E276" s="45" t="s">
        <v>465</v>
      </c>
      <c r="F276" s="62" t="s">
        <v>27</v>
      </c>
      <c r="G276" s="43">
        <v>9</v>
      </c>
      <c r="H276" s="43"/>
      <c r="I276" s="44"/>
      <c r="J276" s="44"/>
    </row>
    <row r="277" spans="1:10" s="55" customFormat="1" ht="20.100000000000001" customHeight="1" outlineLevel="1">
      <c r="A277" s="16"/>
      <c r="B277" s="62" t="s">
        <v>466</v>
      </c>
      <c r="C277" s="40">
        <v>93008</v>
      </c>
      <c r="D277" s="40" t="s">
        <v>10</v>
      </c>
      <c r="E277" s="45" t="s">
        <v>467</v>
      </c>
      <c r="F277" s="62" t="s">
        <v>27</v>
      </c>
      <c r="G277" s="43">
        <v>54</v>
      </c>
      <c r="H277" s="43"/>
      <c r="I277" s="44"/>
      <c r="J277" s="44"/>
    </row>
    <row r="278" spans="1:10" s="55" customFormat="1" ht="20.100000000000001" customHeight="1" outlineLevel="1">
      <c r="A278" s="16"/>
      <c r="B278" s="62" t="s">
        <v>468</v>
      </c>
      <c r="C278" s="40">
        <v>93009</v>
      </c>
      <c r="D278" s="40" t="s">
        <v>10</v>
      </c>
      <c r="E278" s="45" t="s">
        <v>469</v>
      </c>
      <c r="F278" s="62" t="s">
        <v>27</v>
      </c>
      <c r="G278" s="43">
        <v>18</v>
      </c>
      <c r="H278" s="43"/>
      <c r="I278" s="44"/>
      <c r="J278" s="44"/>
    </row>
    <row r="279" spans="1:10" s="55" customFormat="1" ht="20.100000000000001" customHeight="1" outlineLevel="1">
      <c r="A279" s="16"/>
      <c r="B279" s="62" t="s">
        <v>470</v>
      </c>
      <c r="C279" s="50">
        <v>95752</v>
      </c>
      <c r="D279" s="40" t="s">
        <v>10</v>
      </c>
      <c r="E279" s="45" t="s">
        <v>471</v>
      </c>
      <c r="F279" s="62" t="s">
        <v>27</v>
      </c>
      <c r="G279" s="43">
        <v>6</v>
      </c>
      <c r="H279" s="43"/>
      <c r="I279" s="44"/>
      <c r="J279" s="44"/>
    </row>
    <row r="280" spans="1:10" s="55" customFormat="1" ht="20.100000000000001" customHeight="1" outlineLevel="1">
      <c r="A280" s="16"/>
      <c r="B280" s="62" t="s">
        <v>472</v>
      </c>
      <c r="C280" s="40">
        <v>97886</v>
      </c>
      <c r="D280" s="40" t="s">
        <v>10</v>
      </c>
      <c r="E280" s="45" t="s">
        <v>473</v>
      </c>
      <c r="F280" s="62" t="s">
        <v>2</v>
      </c>
      <c r="G280" s="43">
        <v>1</v>
      </c>
      <c r="H280" s="43"/>
      <c r="I280" s="44"/>
      <c r="J280" s="44"/>
    </row>
    <row r="281" spans="1:10" s="55" customFormat="1" ht="20.100000000000001" customHeight="1" outlineLevel="1">
      <c r="A281" s="16"/>
      <c r="B281" s="62" t="s">
        <v>474</v>
      </c>
      <c r="C281" s="40">
        <v>83446</v>
      </c>
      <c r="D281" s="40" t="s">
        <v>10</v>
      </c>
      <c r="E281" s="45" t="s">
        <v>475</v>
      </c>
      <c r="F281" s="62" t="s">
        <v>2</v>
      </c>
      <c r="G281" s="43">
        <v>1</v>
      </c>
      <c r="H281" s="43"/>
      <c r="I281" s="44"/>
      <c r="J281" s="44"/>
    </row>
    <row r="282" spans="1:10" s="55" customFormat="1" ht="20.100000000000001" customHeight="1" outlineLevel="1">
      <c r="A282" s="16"/>
      <c r="B282" s="62" t="s">
        <v>476</v>
      </c>
      <c r="C282" s="40">
        <v>83446</v>
      </c>
      <c r="D282" s="40" t="s">
        <v>10</v>
      </c>
      <c r="E282" s="45" t="s">
        <v>477</v>
      </c>
      <c r="F282" s="62" t="s">
        <v>2</v>
      </c>
      <c r="G282" s="43">
        <v>6</v>
      </c>
      <c r="H282" s="43"/>
      <c r="I282" s="44"/>
      <c r="J282" s="44"/>
    </row>
    <row r="283" spans="1:10" ht="20.100000000000001" customHeight="1" outlineLevel="1">
      <c r="A283" s="16"/>
      <c r="B283" s="39" t="s">
        <v>478</v>
      </c>
      <c r="C283" s="39"/>
      <c r="D283" s="39"/>
      <c r="E283" s="58" t="s">
        <v>479</v>
      </c>
      <c r="F283" s="72"/>
      <c r="G283" s="43"/>
      <c r="H283" s="43"/>
      <c r="I283" s="44"/>
      <c r="J283" s="44"/>
    </row>
    <row r="284" spans="1:10" s="55" customFormat="1" ht="38.25" outlineLevel="1">
      <c r="A284" s="16"/>
      <c r="B284" s="62" t="s">
        <v>480</v>
      </c>
      <c r="C284" s="62">
        <v>91926</v>
      </c>
      <c r="D284" s="62" t="s">
        <v>10</v>
      </c>
      <c r="E284" s="61" t="s">
        <v>481</v>
      </c>
      <c r="F284" s="62" t="s">
        <v>27</v>
      </c>
      <c r="G284" s="43">
        <v>2820</v>
      </c>
      <c r="H284" s="43"/>
      <c r="I284" s="44"/>
      <c r="J284" s="44"/>
    </row>
    <row r="285" spans="1:10" s="55" customFormat="1" ht="38.25" outlineLevel="1">
      <c r="A285" s="16"/>
      <c r="B285" s="62" t="s">
        <v>482</v>
      </c>
      <c r="C285" s="62">
        <v>91928</v>
      </c>
      <c r="D285" s="62" t="s">
        <v>10</v>
      </c>
      <c r="E285" s="61" t="s">
        <v>483</v>
      </c>
      <c r="F285" s="62" t="s">
        <v>27</v>
      </c>
      <c r="G285" s="43">
        <v>400</v>
      </c>
      <c r="H285" s="43"/>
      <c r="I285" s="44"/>
      <c r="J285" s="44"/>
    </row>
    <row r="286" spans="1:10" s="55" customFormat="1" ht="38.25" outlineLevel="1">
      <c r="A286" s="16"/>
      <c r="B286" s="62" t="s">
        <v>484</v>
      </c>
      <c r="C286" s="62">
        <v>91930</v>
      </c>
      <c r="D286" s="62" t="s">
        <v>10</v>
      </c>
      <c r="E286" s="61" t="s">
        <v>485</v>
      </c>
      <c r="F286" s="62" t="s">
        <v>27</v>
      </c>
      <c r="G286" s="43">
        <v>390</v>
      </c>
      <c r="H286" s="43"/>
      <c r="I286" s="44"/>
      <c r="J286" s="44"/>
    </row>
    <row r="287" spans="1:10" s="55" customFormat="1" ht="38.25" outlineLevel="1">
      <c r="A287" s="16"/>
      <c r="B287" s="62" t="s">
        <v>486</v>
      </c>
      <c r="C287" s="40">
        <v>91932</v>
      </c>
      <c r="D287" s="62" t="s">
        <v>10</v>
      </c>
      <c r="E287" s="61" t="s">
        <v>487</v>
      </c>
      <c r="F287" s="62" t="s">
        <v>27</v>
      </c>
      <c r="G287" s="43">
        <v>270</v>
      </c>
      <c r="H287" s="43"/>
      <c r="I287" s="44"/>
      <c r="J287" s="44"/>
    </row>
    <row r="288" spans="1:10" s="55" customFormat="1" ht="38.25" outlineLevel="1">
      <c r="A288" s="16"/>
      <c r="B288" s="62" t="s">
        <v>488</v>
      </c>
      <c r="C288" s="40">
        <v>92985</v>
      </c>
      <c r="D288" s="62" t="s">
        <v>10</v>
      </c>
      <c r="E288" s="61" t="s">
        <v>489</v>
      </c>
      <c r="F288" s="62" t="s">
        <v>27</v>
      </c>
      <c r="G288" s="43">
        <v>100</v>
      </c>
      <c r="H288" s="43"/>
      <c r="I288" s="44"/>
      <c r="J288" s="44"/>
    </row>
    <row r="289" spans="1:10" ht="20.100000000000001" customHeight="1" outlineLevel="1">
      <c r="A289" s="16"/>
      <c r="B289" s="39" t="s">
        <v>490</v>
      </c>
      <c r="C289" s="39"/>
      <c r="D289" s="39"/>
      <c r="E289" s="58" t="s">
        <v>491</v>
      </c>
      <c r="F289" s="72"/>
      <c r="G289" s="43"/>
      <c r="H289" s="43"/>
      <c r="I289" s="44"/>
      <c r="J289" s="44"/>
    </row>
    <row r="290" spans="1:10" s="55" customFormat="1" ht="20.100000000000001" customHeight="1" outlineLevel="1">
      <c r="A290" s="16"/>
      <c r="B290" s="62" t="s">
        <v>492</v>
      </c>
      <c r="C290" s="62">
        <v>91996</v>
      </c>
      <c r="D290" s="62" t="s">
        <v>10</v>
      </c>
      <c r="E290" s="61" t="s">
        <v>686</v>
      </c>
      <c r="F290" s="62" t="s">
        <v>2</v>
      </c>
      <c r="G290" s="43">
        <v>134</v>
      </c>
      <c r="H290" s="43"/>
      <c r="I290" s="44"/>
      <c r="J290" s="44"/>
    </row>
    <row r="291" spans="1:10" s="55" customFormat="1" ht="20.100000000000001" customHeight="1" outlineLevel="1">
      <c r="A291" s="16"/>
      <c r="B291" s="62" t="s">
        <v>493</v>
      </c>
      <c r="C291" s="62">
        <v>91997</v>
      </c>
      <c r="D291" s="62" t="s">
        <v>10</v>
      </c>
      <c r="E291" s="61" t="s">
        <v>687</v>
      </c>
      <c r="F291" s="62" t="s">
        <v>2</v>
      </c>
      <c r="G291" s="43">
        <v>8</v>
      </c>
      <c r="H291" s="43"/>
      <c r="I291" s="44"/>
      <c r="J291" s="44"/>
    </row>
    <row r="292" spans="1:10" s="55" customFormat="1" ht="20.100000000000001" customHeight="1" outlineLevel="1">
      <c r="A292" s="16"/>
      <c r="B292" s="62" t="s">
        <v>494</v>
      </c>
      <c r="C292" s="40">
        <v>91953</v>
      </c>
      <c r="D292" s="62" t="s">
        <v>10</v>
      </c>
      <c r="E292" s="61" t="s">
        <v>495</v>
      </c>
      <c r="F292" s="62" t="s">
        <v>2</v>
      </c>
      <c r="G292" s="43">
        <v>35</v>
      </c>
      <c r="H292" s="43"/>
      <c r="I292" s="44"/>
      <c r="J292" s="44"/>
    </row>
    <row r="293" spans="1:10" s="55" customFormat="1" ht="20.100000000000001" customHeight="1" outlineLevel="1">
      <c r="A293" s="16"/>
      <c r="B293" s="62" t="s">
        <v>496</v>
      </c>
      <c r="C293" s="62">
        <v>91959</v>
      </c>
      <c r="D293" s="62" t="s">
        <v>10</v>
      </c>
      <c r="E293" s="61" t="s">
        <v>497</v>
      </c>
      <c r="F293" s="62" t="s">
        <v>2</v>
      </c>
      <c r="G293" s="43">
        <v>3</v>
      </c>
      <c r="H293" s="43"/>
      <c r="I293" s="44"/>
      <c r="J293" s="44"/>
    </row>
    <row r="294" spans="1:10" s="55" customFormat="1" ht="20.100000000000001" customHeight="1" outlineLevel="1">
      <c r="A294" s="16"/>
      <c r="B294" s="62" t="s">
        <v>498</v>
      </c>
      <c r="C294" s="40">
        <v>91967</v>
      </c>
      <c r="D294" s="62" t="s">
        <v>10</v>
      </c>
      <c r="E294" s="61" t="s">
        <v>499</v>
      </c>
      <c r="F294" s="62" t="s">
        <v>2</v>
      </c>
      <c r="G294" s="43">
        <v>2</v>
      </c>
      <c r="H294" s="43"/>
      <c r="I294" s="44"/>
      <c r="J294" s="44"/>
    </row>
    <row r="295" spans="1:10" s="55" customFormat="1" ht="20.100000000000001" customHeight="1" outlineLevel="1">
      <c r="A295" s="16"/>
      <c r="B295" s="62" t="s">
        <v>500</v>
      </c>
      <c r="C295" s="40">
        <v>91967</v>
      </c>
      <c r="D295" s="62" t="s">
        <v>10</v>
      </c>
      <c r="E295" s="61" t="s">
        <v>501</v>
      </c>
      <c r="F295" s="62" t="s">
        <v>2</v>
      </c>
      <c r="G295" s="43">
        <v>10</v>
      </c>
      <c r="H295" s="43"/>
      <c r="I295" s="44"/>
      <c r="J295" s="44"/>
    </row>
    <row r="296" spans="1:10" s="55" customFormat="1" ht="20.100000000000001" customHeight="1" outlineLevel="1">
      <c r="A296" s="16"/>
      <c r="B296" s="62" t="s">
        <v>502</v>
      </c>
      <c r="C296" s="40">
        <v>97586</v>
      </c>
      <c r="D296" s="40" t="s">
        <v>10</v>
      </c>
      <c r="E296" s="61" t="s">
        <v>504</v>
      </c>
      <c r="F296" s="62" t="s">
        <v>2</v>
      </c>
      <c r="G296" s="43">
        <v>57</v>
      </c>
      <c r="H296" s="43"/>
      <c r="I296" s="44"/>
      <c r="J296" s="44"/>
    </row>
    <row r="297" spans="1:10" s="55" customFormat="1" ht="20.100000000000001" customHeight="1" outlineLevel="1">
      <c r="A297" s="16"/>
      <c r="B297" s="62" t="s">
        <v>503</v>
      </c>
      <c r="C297" s="40" t="s">
        <v>509</v>
      </c>
      <c r="D297" s="40" t="s">
        <v>11</v>
      </c>
      <c r="E297" s="45" t="s">
        <v>507</v>
      </c>
      <c r="F297" s="62" t="s">
        <v>2</v>
      </c>
      <c r="G297" s="43">
        <v>13</v>
      </c>
      <c r="H297" s="43"/>
      <c r="I297" s="44"/>
      <c r="J297" s="44"/>
    </row>
    <row r="298" spans="1:10" s="55" customFormat="1" ht="20.100000000000001" customHeight="1" outlineLevel="1">
      <c r="A298" s="16"/>
      <c r="B298" s="62" t="s">
        <v>505</v>
      </c>
      <c r="C298" s="40" t="s">
        <v>509</v>
      </c>
      <c r="D298" s="40" t="s">
        <v>11</v>
      </c>
      <c r="E298" s="45" t="s">
        <v>510</v>
      </c>
      <c r="F298" s="62" t="s">
        <v>2</v>
      </c>
      <c r="G298" s="43">
        <v>17</v>
      </c>
      <c r="H298" s="43"/>
      <c r="I298" s="44"/>
      <c r="J298" s="44"/>
    </row>
    <row r="299" spans="1:10" s="55" customFormat="1" ht="20.100000000000001" customHeight="1" outlineLevel="1">
      <c r="A299" s="16"/>
      <c r="B299" s="62" t="s">
        <v>506</v>
      </c>
      <c r="C299" s="40" t="s">
        <v>512</v>
      </c>
      <c r="D299" s="40" t="s">
        <v>11</v>
      </c>
      <c r="E299" s="45" t="s">
        <v>513</v>
      </c>
      <c r="F299" s="62" t="s">
        <v>2</v>
      </c>
      <c r="G299" s="43">
        <v>10</v>
      </c>
      <c r="H299" s="43"/>
      <c r="I299" s="44"/>
      <c r="J299" s="44"/>
    </row>
    <row r="300" spans="1:10" s="55" customFormat="1" ht="20.100000000000001" customHeight="1" outlineLevel="1">
      <c r="A300" s="16"/>
      <c r="B300" s="62" t="s">
        <v>508</v>
      </c>
      <c r="C300" s="40" t="s">
        <v>667</v>
      </c>
      <c r="D300" s="40" t="s">
        <v>11</v>
      </c>
      <c r="E300" s="45" t="s">
        <v>515</v>
      </c>
      <c r="F300" s="62" t="s">
        <v>2</v>
      </c>
      <c r="G300" s="43">
        <v>18</v>
      </c>
      <c r="H300" s="43"/>
      <c r="I300" s="44"/>
      <c r="J300" s="44"/>
    </row>
    <row r="301" spans="1:10" s="55" customFormat="1" ht="20.100000000000001" customHeight="1" outlineLevel="1">
      <c r="A301" s="16"/>
      <c r="B301" s="62" t="s">
        <v>511</v>
      </c>
      <c r="C301" s="40">
        <v>91940</v>
      </c>
      <c r="D301" s="40" t="s">
        <v>10</v>
      </c>
      <c r="E301" s="45" t="s">
        <v>516</v>
      </c>
      <c r="F301" s="62" t="s">
        <v>2</v>
      </c>
      <c r="G301" s="43">
        <v>192</v>
      </c>
      <c r="H301" s="43"/>
      <c r="I301" s="44"/>
      <c r="J301" s="44"/>
    </row>
    <row r="302" spans="1:10" s="55" customFormat="1" ht="20.100000000000001" customHeight="1" outlineLevel="1">
      <c r="A302" s="16"/>
      <c r="B302" s="62" t="s">
        <v>514</v>
      </c>
      <c r="C302" s="40">
        <v>91943</v>
      </c>
      <c r="D302" s="40" t="s">
        <v>10</v>
      </c>
      <c r="E302" s="45" t="s">
        <v>517</v>
      </c>
      <c r="F302" s="62" t="s">
        <v>2</v>
      </c>
      <c r="G302" s="43">
        <v>113</v>
      </c>
      <c r="H302" s="43"/>
      <c r="I302" s="44"/>
      <c r="J302" s="44"/>
    </row>
    <row r="303" spans="1:10" s="55" customFormat="1" ht="20.100000000000001" customHeight="1" outlineLevel="1">
      <c r="A303" s="16"/>
      <c r="B303" s="46"/>
      <c r="C303" s="47"/>
      <c r="D303" s="47"/>
      <c r="E303" s="47"/>
      <c r="F303" s="47"/>
      <c r="G303" s="47"/>
      <c r="H303" s="47"/>
      <c r="I303" s="48" t="s">
        <v>22</v>
      </c>
      <c r="J303" s="26">
        <f>SUM(J255:J302)</f>
        <v>0</v>
      </c>
    </row>
    <row r="304" spans="1:10" s="55" customFormat="1" ht="20.100000000000001" customHeight="1">
      <c r="A304" s="16"/>
      <c r="B304" s="16"/>
      <c r="C304" s="16"/>
      <c r="D304" s="16"/>
      <c r="E304" s="32"/>
      <c r="F304" s="16"/>
      <c r="G304" s="33"/>
      <c r="H304" s="33"/>
      <c r="I304" s="14"/>
      <c r="J304" s="14"/>
    </row>
    <row r="305" spans="1:10" s="55" customFormat="1" ht="20.100000000000001" customHeight="1">
      <c r="A305" s="16"/>
      <c r="B305" s="73">
        <v>16</v>
      </c>
      <c r="C305" s="73"/>
      <c r="D305" s="73"/>
      <c r="E305" s="83" t="s">
        <v>518</v>
      </c>
      <c r="F305" s="84"/>
      <c r="G305" s="85"/>
      <c r="H305" s="85"/>
      <c r="I305" s="76"/>
      <c r="J305" s="38">
        <f>J307</f>
        <v>0</v>
      </c>
    </row>
    <row r="306" spans="1:10" s="55" customFormat="1" ht="20.100000000000001" customHeight="1" outlineLevel="1">
      <c r="A306" s="16"/>
      <c r="B306" s="70" t="s">
        <v>519</v>
      </c>
      <c r="C306" s="50">
        <v>89446</v>
      </c>
      <c r="D306" s="70" t="s">
        <v>10</v>
      </c>
      <c r="E306" s="71" t="s">
        <v>520</v>
      </c>
      <c r="F306" s="70" t="s">
        <v>27</v>
      </c>
      <c r="G306" s="43">
        <v>15</v>
      </c>
      <c r="H306" s="43"/>
      <c r="I306" s="44"/>
      <c r="J306" s="44"/>
    </row>
    <row r="307" spans="1:10" s="55" customFormat="1" ht="20.100000000000001" customHeight="1" outlineLevel="1">
      <c r="A307" s="16"/>
      <c r="B307" s="46"/>
      <c r="C307" s="47"/>
      <c r="D307" s="47"/>
      <c r="E307" s="47"/>
      <c r="F307" s="47"/>
      <c r="G307" s="47"/>
      <c r="H307" s="47"/>
      <c r="I307" s="48" t="s">
        <v>22</v>
      </c>
      <c r="J307" s="26">
        <f>J306</f>
        <v>0</v>
      </c>
    </row>
    <row r="308" spans="1:10" s="55" customFormat="1" ht="20.100000000000001" customHeight="1">
      <c r="A308" s="16"/>
      <c r="B308" s="16"/>
      <c r="C308" s="16"/>
      <c r="D308" s="16"/>
      <c r="E308" s="32"/>
      <c r="F308" s="16"/>
      <c r="G308" s="33"/>
      <c r="H308" s="33"/>
      <c r="I308" s="14"/>
      <c r="J308" s="14"/>
    </row>
    <row r="309" spans="1:10" s="55" customFormat="1" ht="20.100000000000001" customHeight="1">
      <c r="A309" s="16"/>
      <c r="B309" s="73">
        <v>17</v>
      </c>
      <c r="C309" s="73"/>
      <c r="D309" s="73"/>
      <c r="E309" s="83" t="s">
        <v>521</v>
      </c>
      <c r="F309" s="84"/>
      <c r="G309" s="85"/>
      <c r="H309" s="85"/>
      <c r="I309" s="76"/>
      <c r="J309" s="38">
        <f>J344</f>
        <v>0</v>
      </c>
    </row>
    <row r="310" spans="1:10" s="55" customFormat="1" ht="20.100000000000001" customHeight="1" outlineLevel="1">
      <c r="A310" s="16"/>
      <c r="B310" s="68" t="s">
        <v>522</v>
      </c>
      <c r="C310" s="23"/>
      <c r="D310" s="23"/>
      <c r="E310" s="58" t="s">
        <v>523</v>
      </c>
      <c r="F310" s="71"/>
      <c r="G310" s="86"/>
      <c r="H310" s="43"/>
      <c r="I310" s="44"/>
      <c r="J310" s="44"/>
    </row>
    <row r="311" spans="1:10" s="55" customFormat="1" ht="20.100000000000001" customHeight="1" outlineLevel="1">
      <c r="A311" s="16"/>
      <c r="B311" s="70" t="s">
        <v>524</v>
      </c>
      <c r="C311" s="40">
        <v>98302</v>
      </c>
      <c r="D311" s="50" t="s">
        <v>10</v>
      </c>
      <c r="E311" s="51" t="s">
        <v>525</v>
      </c>
      <c r="F311" s="70" t="s">
        <v>526</v>
      </c>
      <c r="G311" s="43">
        <v>1</v>
      </c>
      <c r="H311" s="43"/>
      <c r="I311" s="44"/>
      <c r="J311" s="44"/>
    </row>
    <row r="312" spans="1:10" s="55" customFormat="1" ht="20.100000000000001" customHeight="1" outlineLevel="1">
      <c r="A312" s="16"/>
      <c r="B312" s="70" t="s">
        <v>527</v>
      </c>
      <c r="C312" s="40"/>
      <c r="D312" s="40" t="s">
        <v>672</v>
      </c>
      <c r="E312" s="51" t="s">
        <v>528</v>
      </c>
      <c r="F312" s="70" t="s">
        <v>526</v>
      </c>
      <c r="G312" s="43">
        <v>2</v>
      </c>
      <c r="H312" s="43"/>
      <c r="I312" s="44"/>
      <c r="J312" s="44"/>
    </row>
    <row r="313" spans="1:10" ht="20.100000000000001" customHeight="1" outlineLevel="1">
      <c r="A313" s="16"/>
      <c r="B313" s="70" t="s">
        <v>529</v>
      </c>
      <c r="C313" s="40"/>
      <c r="D313" s="40" t="s">
        <v>672</v>
      </c>
      <c r="E313" s="51" t="s">
        <v>530</v>
      </c>
      <c r="F313" s="50" t="s">
        <v>526</v>
      </c>
      <c r="G313" s="43">
        <v>1</v>
      </c>
      <c r="H313" s="43"/>
      <c r="I313" s="44"/>
      <c r="J313" s="44"/>
    </row>
    <row r="314" spans="1:10" ht="20.100000000000001" customHeight="1" outlineLevel="1">
      <c r="A314" s="16"/>
      <c r="B314" s="70" t="s">
        <v>531</v>
      </c>
      <c r="C314" s="40" t="s">
        <v>668</v>
      </c>
      <c r="D314" s="40" t="s">
        <v>11</v>
      </c>
      <c r="E314" s="51" t="s">
        <v>532</v>
      </c>
      <c r="F314" s="50" t="s">
        <v>526</v>
      </c>
      <c r="G314" s="43">
        <v>4</v>
      </c>
      <c r="H314" s="43"/>
      <c r="I314" s="44"/>
      <c r="J314" s="44"/>
    </row>
    <row r="315" spans="1:10" ht="20.100000000000001" customHeight="1" outlineLevel="1">
      <c r="A315" s="16"/>
      <c r="B315" s="70" t="s">
        <v>533</v>
      </c>
      <c r="C315" s="40" t="s">
        <v>668</v>
      </c>
      <c r="D315" s="40" t="s">
        <v>11</v>
      </c>
      <c r="E315" s="51" t="s">
        <v>534</v>
      </c>
      <c r="F315" s="50" t="s">
        <v>526</v>
      </c>
      <c r="G315" s="43">
        <v>4</v>
      </c>
      <c r="H315" s="43"/>
      <c r="I315" s="44"/>
      <c r="J315" s="44"/>
    </row>
    <row r="316" spans="1:10" ht="20.100000000000001" customHeight="1" outlineLevel="1">
      <c r="A316" s="16"/>
      <c r="B316" s="70" t="s">
        <v>535</v>
      </c>
      <c r="C316" s="40" t="s">
        <v>668</v>
      </c>
      <c r="D316" s="40" t="s">
        <v>11</v>
      </c>
      <c r="E316" s="51" t="s">
        <v>536</v>
      </c>
      <c r="F316" s="50" t="s">
        <v>526</v>
      </c>
      <c r="G316" s="43">
        <v>4</v>
      </c>
      <c r="H316" s="43"/>
      <c r="I316" s="44"/>
      <c r="J316" s="44"/>
    </row>
    <row r="317" spans="1:10" ht="20.100000000000001" customHeight="1" outlineLevel="1">
      <c r="A317" s="16"/>
      <c r="B317" s="70" t="s">
        <v>537</v>
      </c>
      <c r="C317" s="40" t="s">
        <v>668</v>
      </c>
      <c r="D317" s="40" t="s">
        <v>11</v>
      </c>
      <c r="E317" s="51" t="s">
        <v>538</v>
      </c>
      <c r="F317" s="50" t="s">
        <v>526</v>
      </c>
      <c r="G317" s="43">
        <v>2</v>
      </c>
      <c r="H317" s="43"/>
      <c r="I317" s="44"/>
      <c r="J317" s="44"/>
    </row>
    <row r="318" spans="1:10" ht="20.100000000000001" customHeight="1" outlineLevel="1">
      <c r="A318" s="16"/>
      <c r="B318" s="70" t="s">
        <v>539</v>
      </c>
      <c r="C318" s="40" t="s">
        <v>668</v>
      </c>
      <c r="D318" s="40" t="s">
        <v>11</v>
      </c>
      <c r="E318" s="51" t="s">
        <v>540</v>
      </c>
      <c r="F318" s="50" t="s">
        <v>526</v>
      </c>
      <c r="G318" s="43">
        <v>1</v>
      </c>
      <c r="H318" s="43"/>
      <c r="I318" s="44"/>
      <c r="J318" s="44"/>
    </row>
    <row r="319" spans="1:10" ht="20.100000000000001" customHeight="1" outlineLevel="1">
      <c r="A319" s="16"/>
      <c r="B319" s="68" t="s">
        <v>541</v>
      </c>
      <c r="C319" s="23"/>
      <c r="D319" s="23"/>
      <c r="E319" s="58" t="s">
        <v>542</v>
      </c>
      <c r="F319" s="72"/>
      <c r="G319" s="43"/>
      <c r="H319" s="43"/>
      <c r="I319" s="44"/>
      <c r="J319" s="44"/>
    </row>
    <row r="320" spans="1:10" s="55" customFormat="1" ht="20.100000000000001" customHeight="1" outlineLevel="1">
      <c r="A320" s="16"/>
      <c r="B320" s="50" t="s">
        <v>543</v>
      </c>
      <c r="C320" s="40" t="s">
        <v>664</v>
      </c>
      <c r="D320" s="50" t="s">
        <v>11</v>
      </c>
      <c r="E320" s="45" t="s">
        <v>544</v>
      </c>
      <c r="F320" s="70" t="s">
        <v>27</v>
      </c>
      <c r="G320" s="43">
        <v>900</v>
      </c>
      <c r="H320" s="43"/>
      <c r="I320" s="44"/>
      <c r="J320" s="44"/>
    </row>
    <row r="321" spans="1:10" s="55" customFormat="1" ht="20.100000000000001" customHeight="1" outlineLevel="1">
      <c r="A321" s="16"/>
      <c r="B321" s="50" t="s">
        <v>545</v>
      </c>
      <c r="C321" s="50" t="s">
        <v>665</v>
      </c>
      <c r="D321" s="50" t="s">
        <v>11</v>
      </c>
      <c r="E321" s="45" t="s">
        <v>546</v>
      </c>
      <c r="F321" s="70" t="s">
        <v>27</v>
      </c>
      <c r="G321" s="43">
        <v>50</v>
      </c>
      <c r="H321" s="43"/>
      <c r="I321" s="44"/>
      <c r="J321" s="44"/>
    </row>
    <row r="322" spans="1:10" s="55" customFormat="1" ht="20.100000000000001" customHeight="1" outlineLevel="1">
      <c r="A322" s="16"/>
      <c r="B322" s="50" t="s">
        <v>547</v>
      </c>
      <c r="C322" s="50" t="s">
        <v>548</v>
      </c>
      <c r="D322" s="50" t="s">
        <v>11</v>
      </c>
      <c r="E322" s="51" t="s">
        <v>549</v>
      </c>
      <c r="F322" s="70" t="s">
        <v>27</v>
      </c>
      <c r="G322" s="43">
        <v>120</v>
      </c>
      <c r="H322" s="43"/>
      <c r="I322" s="44"/>
      <c r="J322" s="44"/>
    </row>
    <row r="323" spans="1:10" s="55" customFormat="1" ht="20.100000000000001" customHeight="1" outlineLevel="1">
      <c r="A323" s="16"/>
      <c r="B323" s="68" t="s">
        <v>550</v>
      </c>
      <c r="C323" s="23"/>
      <c r="D323" s="23"/>
      <c r="E323" s="58" t="s">
        <v>551</v>
      </c>
      <c r="F323" s="72"/>
      <c r="G323" s="43"/>
      <c r="H323" s="43"/>
      <c r="I323" s="44"/>
      <c r="J323" s="44"/>
    </row>
    <row r="324" spans="1:10" s="55" customFormat="1" ht="20.100000000000001" customHeight="1" outlineLevel="1">
      <c r="A324" s="16"/>
      <c r="B324" s="70" t="s">
        <v>552</v>
      </c>
      <c r="C324" s="50" t="s">
        <v>669</v>
      </c>
      <c r="D324" s="50" t="s">
        <v>11</v>
      </c>
      <c r="E324" s="45" t="s">
        <v>553</v>
      </c>
      <c r="F324" s="50" t="s">
        <v>526</v>
      </c>
      <c r="G324" s="43">
        <v>24</v>
      </c>
      <c r="H324" s="43"/>
      <c r="I324" s="44"/>
      <c r="J324" s="44"/>
    </row>
    <row r="325" spans="1:10" s="55" customFormat="1" ht="20.100000000000001" customHeight="1" outlineLevel="1">
      <c r="A325" s="16"/>
      <c r="B325" s="70" t="s">
        <v>554</v>
      </c>
      <c r="C325" s="50" t="s">
        <v>669</v>
      </c>
      <c r="D325" s="50" t="s">
        <v>11</v>
      </c>
      <c r="E325" s="45" t="s">
        <v>555</v>
      </c>
      <c r="F325" s="50" t="s">
        <v>526</v>
      </c>
      <c r="G325" s="43">
        <v>15</v>
      </c>
      <c r="H325" s="43"/>
      <c r="I325" s="44"/>
      <c r="J325" s="44"/>
    </row>
    <row r="326" spans="1:10" s="55" customFormat="1" ht="20.100000000000001" customHeight="1" outlineLevel="1">
      <c r="A326" s="16"/>
      <c r="B326" s="70" t="s">
        <v>556</v>
      </c>
      <c r="C326" s="50" t="s">
        <v>669</v>
      </c>
      <c r="D326" s="50" t="s">
        <v>11</v>
      </c>
      <c r="E326" s="45" t="s">
        <v>557</v>
      </c>
      <c r="F326" s="50" t="s">
        <v>526</v>
      </c>
      <c r="G326" s="43">
        <v>24</v>
      </c>
      <c r="H326" s="43"/>
      <c r="I326" s="44"/>
      <c r="J326" s="44"/>
    </row>
    <row r="327" spans="1:10" s="55" customFormat="1" ht="20.100000000000001" customHeight="1" outlineLevel="1">
      <c r="A327" s="16"/>
      <c r="B327" s="70" t="s">
        <v>558</v>
      </c>
      <c r="C327" s="50" t="s">
        <v>669</v>
      </c>
      <c r="D327" s="50" t="s">
        <v>11</v>
      </c>
      <c r="E327" s="45" t="s">
        <v>559</v>
      </c>
      <c r="F327" s="50" t="s">
        <v>526</v>
      </c>
      <c r="G327" s="43">
        <v>24</v>
      </c>
      <c r="H327" s="43"/>
      <c r="I327" s="44"/>
      <c r="J327" s="44"/>
    </row>
    <row r="328" spans="1:10" s="55" customFormat="1" ht="20.100000000000001" customHeight="1" outlineLevel="1">
      <c r="A328" s="16"/>
      <c r="B328" s="68" t="s">
        <v>560</v>
      </c>
      <c r="C328" s="23"/>
      <c r="D328" s="23"/>
      <c r="E328" s="58" t="s">
        <v>561</v>
      </c>
      <c r="F328" s="72"/>
      <c r="G328" s="43"/>
      <c r="H328" s="43"/>
      <c r="I328" s="44"/>
      <c r="J328" s="44"/>
    </row>
    <row r="329" spans="1:10" s="55" customFormat="1" ht="20.100000000000001" customHeight="1" outlineLevel="1">
      <c r="A329" s="16"/>
      <c r="B329" s="70" t="s">
        <v>562</v>
      </c>
      <c r="C329" s="50">
        <v>98307</v>
      </c>
      <c r="D329" s="50" t="s">
        <v>10</v>
      </c>
      <c r="E329" s="51" t="s">
        <v>563</v>
      </c>
      <c r="F329" s="50" t="s">
        <v>526</v>
      </c>
      <c r="G329" s="43">
        <v>33</v>
      </c>
      <c r="H329" s="43"/>
      <c r="I329" s="44"/>
      <c r="J329" s="44"/>
    </row>
    <row r="330" spans="1:10" s="55" customFormat="1" ht="20.100000000000001" customHeight="1" outlineLevel="1">
      <c r="A330" s="16"/>
      <c r="B330" s="70" t="s">
        <v>564</v>
      </c>
      <c r="C330" s="50"/>
      <c r="D330" s="50" t="s">
        <v>672</v>
      </c>
      <c r="E330" s="51" t="s">
        <v>565</v>
      </c>
      <c r="F330" s="50" t="s">
        <v>526</v>
      </c>
      <c r="G330" s="43">
        <v>3</v>
      </c>
      <c r="H330" s="43"/>
      <c r="I330" s="44"/>
      <c r="J330" s="44"/>
    </row>
    <row r="331" spans="1:10" s="55" customFormat="1" ht="20.100000000000001" customHeight="1" outlineLevel="1">
      <c r="A331" s="16"/>
      <c r="B331" s="68" t="s">
        <v>566</v>
      </c>
      <c r="C331" s="23"/>
      <c r="D331" s="23"/>
      <c r="E331" s="58" t="s">
        <v>567</v>
      </c>
      <c r="F331" s="72"/>
      <c r="G331" s="43"/>
      <c r="H331" s="43"/>
      <c r="I331" s="44"/>
      <c r="J331" s="44"/>
    </row>
    <row r="332" spans="1:10" s="55" customFormat="1" ht="30" customHeight="1" outlineLevel="1">
      <c r="A332" s="16"/>
      <c r="B332" s="70" t="s">
        <v>568</v>
      </c>
      <c r="C332" s="40">
        <v>97888</v>
      </c>
      <c r="D332" s="50" t="s">
        <v>10</v>
      </c>
      <c r="E332" s="45" t="s">
        <v>569</v>
      </c>
      <c r="F332" s="50" t="s">
        <v>526</v>
      </c>
      <c r="G332" s="43">
        <v>4</v>
      </c>
      <c r="H332" s="43"/>
      <c r="I332" s="44"/>
      <c r="J332" s="44"/>
    </row>
    <row r="333" spans="1:10" s="55" customFormat="1" ht="20.100000000000001" customHeight="1" outlineLevel="1">
      <c r="A333" s="16"/>
      <c r="B333" s="70" t="s">
        <v>570</v>
      </c>
      <c r="C333" s="40">
        <v>97886</v>
      </c>
      <c r="D333" s="50" t="s">
        <v>10</v>
      </c>
      <c r="E333" s="51" t="s">
        <v>571</v>
      </c>
      <c r="F333" s="50" t="s">
        <v>526</v>
      </c>
      <c r="G333" s="43">
        <v>2</v>
      </c>
      <c r="H333" s="43"/>
      <c r="I333" s="44"/>
      <c r="J333" s="44"/>
    </row>
    <row r="334" spans="1:10" s="55" customFormat="1" ht="20.100000000000001" customHeight="1" outlineLevel="1">
      <c r="A334" s="16"/>
      <c r="B334" s="70" t="s">
        <v>572</v>
      </c>
      <c r="C334" s="50" t="s">
        <v>573</v>
      </c>
      <c r="D334" s="50" t="s">
        <v>11</v>
      </c>
      <c r="E334" s="51" t="s">
        <v>574</v>
      </c>
      <c r="F334" s="50" t="s">
        <v>526</v>
      </c>
      <c r="G334" s="43">
        <v>22</v>
      </c>
      <c r="H334" s="43"/>
      <c r="I334" s="44"/>
      <c r="J334" s="44"/>
    </row>
    <row r="335" spans="1:10" s="55" customFormat="1" ht="20.100000000000001" customHeight="1" outlineLevel="1">
      <c r="A335" s="16"/>
      <c r="B335" s="70" t="s">
        <v>575</v>
      </c>
      <c r="C335" s="50" t="s">
        <v>573</v>
      </c>
      <c r="D335" s="50" t="s">
        <v>11</v>
      </c>
      <c r="E335" s="51" t="s">
        <v>576</v>
      </c>
      <c r="F335" s="50" t="s">
        <v>526</v>
      </c>
      <c r="G335" s="43">
        <v>1</v>
      </c>
      <c r="H335" s="43"/>
      <c r="I335" s="44"/>
      <c r="J335" s="44"/>
    </row>
    <row r="336" spans="1:10" s="55" customFormat="1" ht="20.100000000000001" customHeight="1" outlineLevel="1">
      <c r="A336" s="16"/>
      <c r="B336" s="68" t="s">
        <v>577</v>
      </c>
      <c r="C336" s="23"/>
      <c r="D336" s="23"/>
      <c r="E336" s="52" t="s">
        <v>459</v>
      </c>
      <c r="F336" s="53"/>
      <c r="G336" s="43"/>
      <c r="H336" s="43"/>
      <c r="I336" s="44"/>
      <c r="J336" s="44"/>
    </row>
    <row r="337" spans="1:10" s="55" customFormat="1" ht="20.100000000000001" customHeight="1" outlineLevel="1">
      <c r="A337" s="16"/>
      <c r="B337" s="70" t="s">
        <v>578</v>
      </c>
      <c r="C337" s="50">
        <v>95752</v>
      </c>
      <c r="D337" s="50" t="s">
        <v>10</v>
      </c>
      <c r="E337" s="45" t="s">
        <v>579</v>
      </c>
      <c r="F337" s="50" t="s">
        <v>27</v>
      </c>
      <c r="G337" s="43">
        <v>12</v>
      </c>
      <c r="H337" s="43"/>
      <c r="I337" s="44"/>
      <c r="J337" s="44"/>
    </row>
    <row r="338" spans="1:10" s="55" customFormat="1" ht="20.100000000000001" customHeight="1" outlineLevel="1">
      <c r="A338" s="16"/>
      <c r="B338" s="70" t="s">
        <v>580</v>
      </c>
      <c r="C338" s="40" t="s">
        <v>662</v>
      </c>
      <c r="D338" s="40" t="s">
        <v>11</v>
      </c>
      <c r="E338" s="45" t="s">
        <v>581</v>
      </c>
      <c r="F338" s="50" t="s">
        <v>27</v>
      </c>
      <c r="G338" s="43">
        <v>45</v>
      </c>
      <c r="H338" s="43"/>
      <c r="I338" s="44"/>
      <c r="J338" s="44"/>
    </row>
    <row r="339" spans="1:10" s="55" customFormat="1" ht="20.100000000000001" customHeight="1" outlineLevel="1">
      <c r="A339" s="16"/>
      <c r="B339" s="70" t="s">
        <v>582</v>
      </c>
      <c r="C339" s="50"/>
      <c r="D339" s="50" t="s">
        <v>672</v>
      </c>
      <c r="E339" s="45" t="s">
        <v>583</v>
      </c>
      <c r="F339" s="50" t="s">
        <v>2</v>
      </c>
      <c r="G339" s="43">
        <v>2</v>
      </c>
      <c r="H339" s="43"/>
      <c r="I339" s="44"/>
      <c r="J339" s="44"/>
    </row>
    <row r="340" spans="1:10" s="55" customFormat="1" ht="20.100000000000001" customHeight="1" outlineLevel="1">
      <c r="A340" s="16"/>
      <c r="B340" s="70" t="s">
        <v>584</v>
      </c>
      <c r="C340" s="50"/>
      <c r="D340" s="50" t="s">
        <v>672</v>
      </c>
      <c r="E340" s="45" t="s">
        <v>585</v>
      </c>
      <c r="F340" s="50" t="s">
        <v>2</v>
      </c>
      <c r="G340" s="43">
        <v>1</v>
      </c>
      <c r="H340" s="43"/>
      <c r="I340" s="44"/>
      <c r="J340" s="44"/>
    </row>
    <row r="341" spans="1:10" s="55" customFormat="1" ht="20.100000000000001" customHeight="1" outlineLevel="1">
      <c r="A341" s="16"/>
      <c r="B341" s="70" t="s">
        <v>586</v>
      </c>
      <c r="C341" s="50"/>
      <c r="D341" s="50" t="s">
        <v>672</v>
      </c>
      <c r="E341" s="45" t="s">
        <v>587</v>
      </c>
      <c r="F341" s="50" t="s">
        <v>2</v>
      </c>
      <c r="G341" s="43">
        <v>1</v>
      </c>
      <c r="H341" s="43"/>
      <c r="I341" s="44"/>
      <c r="J341" s="44"/>
    </row>
    <row r="342" spans="1:10" s="55" customFormat="1" ht="20.100000000000001" customHeight="1" outlineLevel="1">
      <c r="A342" s="16"/>
      <c r="B342" s="70" t="s">
        <v>588</v>
      </c>
      <c r="C342" s="50"/>
      <c r="D342" s="50" t="s">
        <v>672</v>
      </c>
      <c r="E342" s="45" t="s">
        <v>589</v>
      </c>
      <c r="F342" s="50" t="s">
        <v>2</v>
      </c>
      <c r="G342" s="43">
        <v>2</v>
      </c>
      <c r="H342" s="43"/>
      <c r="I342" s="44"/>
      <c r="J342" s="44"/>
    </row>
    <row r="343" spans="1:10" s="55" customFormat="1" ht="20.100000000000001" customHeight="1" outlineLevel="1">
      <c r="A343" s="16"/>
      <c r="B343" s="70" t="s">
        <v>590</v>
      </c>
      <c r="C343" s="50"/>
      <c r="D343" s="50" t="s">
        <v>672</v>
      </c>
      <c r="E343" s="45" t="s">
        <v>591</v>
      </c>
      <c r="F343" s="50" t="s">
        <v>2</v>
      </c>
      <c r="G343" s="43">
        <v>1</v>
      </c>
      <c r="H343" s="43"/>
      <c r="I343" s="44"/>
      <c r="J343" s="44"/>
    </row>
    <row r="344" spans="1:10" s="55" customFormat="1" ht="20.100000000000001" customHeight="1" outlineLevel="1">
      <c r="A344" s="16"/>
      <c r="B344" s="46"/>
      <c r="C344" s="47"/>
      <c r="D344" s="47"/>
      <c r="E344" s="47"/>
      <c r="F344" s="47"/>
      <c r="G344" s="47"/>
      <c r="H344" s="47"/>
      <c r="I344" s="48" t="s">
        <v>22</v>
      </c>
      <c r="J344" s="26">
        <f>SUM(J311:J343)</f>
        <v>0</v>
      </c>
    </row>
    <row r="345" spans="1:10" ht="20.100000000000001" customHeight="1">
      <c r="A345" s="16"/>
      <c r="B345" s="16"/>
      <c r="C345" s="16"/>
      <c r="D345" s="16"/>
      <c r="E345" s="32"/>
      <c r="F345" s="16"/>
      <c r="G345" s="33"/>
      <c r="H345" s="33"/>
      <c r="I345" s="14"/>
      <c r="J345" s="14"/>
    </row>
    <row r="346" spans="1:10" ht="20.100000000000001" customHeight="1">
      <c r="A346" s="16"/>
      <c r="B346" s="73">
        <v>18</v>
      </c>
      <c r="C346" s="73"/>
      <c r="D346" s="73"/>
      <c r="E346" s="87" t="s">
        <v>592</v>
      </c>
      <c r="F346" s="73"/>
      <c r="G346" s="88"/>
      <c r="H346" s="88"/>
      <c r="I346" s="38"/>
      <c r="J346" s="38">
        <f>J348</f>
        <v>0</v>
      </c>
    </row>
    <row r="347" spans="1:10" ht="20.100000000000001" customHeight="1" outlineLevel="1" collapsed="1">
      <c r="A347" s="16"/>
      <c r="B347" s="50" t="s">
        <v>593</v>
      </c>
      <c r="C347" s="50"/>
      <c r="D347" s="50" t="s">
        <v>672</v>
      </c>
      <c r="E347" s="51" t="s">
        <v>704</v>
      </c>
      <c r="F347" s="50" t="s">
        <v>2</v>
      </c>
      <c r="G347" s="43">
        <v>1</v>
      </c>
      <c r="H347" s="43"/>
      <c r="I347" s="44"/>
      <c r="J347" s="44"/>
    </row>
    <row r="348" spans="1:10" ht="20.100000000000001" customHeight="1" outlineLevel="1">
      <c r="A348" s="16"/>
      <c r="B348" s="46"/>
      <c r="C348" s="47"/>
      <c r="D348" s="47"/>
      <c r="E348" s="47"/>
      <c r="F348" s="47"/>
      <c r="G348" s="47"/>
      <c r="H348" s="47"/>
      <c r="I348" s="48" t="s">
        <v>22</v>
      </c>
      <c r="J348" s="26">
        <f>SUM(J347:J347)</f>
        <v>0</v>
      </c>
    </row>
    <row r="349" spans="1:10" ht="20.100000000000001" customHeight="1">
      <c r="A349" s="16"/>
      <c r="B349" s="16"/>
      <c r="C349" s="16"/>
      <c r="D349" s="16"/>
      <c r="E349" s="32"/>
      <c r="F349" s="16"/>
      <c r="G349" s="33"/>
      <c r="H349" s="33"/>
      <c r="I349" s="14"/>
      <c r="J349" s="14"/>
    </row>
    <row r="350" spans="1:10" ht="20.100000000000001" customHeight="1" collapsed="1">
      <c r="A350" s="16"/>
      <c r="B350" s="34">
        <v>19</v>
      </c>
      <c r="C350" s="34"/>
      <c r="D350" s="34"/>
      <c r="E350" s="87" t="s">
        <v>594</v>
      </c>
      <c r="F350" s="35"/>
      <c r="G350" s="37"/>
      <c r="H350" s="37"/>
      <c r="I350" s="37"/>
      <c r="J350" s="37">
        <f>J363</f>
        <v>0</v>
      </c>
    </row>
    <row r="351" spans="1:10" s="55" customFormat="1" ht="20.100000000000001" customHeight="1" outlineLevel="1">
      <c r="A351" s="16"/>
      <c r="B351" s="50" t="s">
        <v>595</v>
      </c>
      <c r="C351" s="50">
        <v>96989</v>
      </c>
      <c r="D351" s="50" t="s">
        <v>10</v>
      </c>
      <c r="E351" s="45" t="s">
        <v>596</v>
      </c>
      <c r="F351" s="70" t="s">
        <v>27</v>
      </c>
      <c r="G351" s="43">
        <v>3</v>
      </c>
      <c r="H351" s="43"/>
      <c r="I351" s="44"/>
      <c r="J351" s="44"/>
    </row>
    <row r="352" spans="1:10" s="55" customFormat="1" ht="20.100000000000001" customHeight="1" outlineLevel="1">
      <c r="A352" s="16"/>
      <c r="B352" s="50" t="s">
        <v>597</v>
      </c>
      <c r="C352" s="50" t="s">
        <v>598</v>
      </c>
      <c r="D352" s="79" t="s">
        <v>11</v>
      </c>
      <c r="E352" s="53" t="s">
        <v>599</v>
      </c>
      <c r="F352" s="89" t="s">
        <v>27</v>
      </c>
      <c r="G352" s="43">
        <v>50</v>
      </c>
      <c r="H352" s="43"/>
      <c r="I352" s="44"/>
      <c r="J352" s="44"/>
    </row>
    <row r="353" spans="1:14" s="55" customFormat="1" ht="20.100000000000001" customHeight="1" outlineLevel="1">
      <c r="A353" s="16"/>
      <c r="B353" s="50" t="s">
        <v>600</v>
      </c>
      <c r="C353" s="50">
        <v>98463</v>
      </c>
      <c r="D353" s="50" t="s">
        <v>10</v>
      </c>
      <c r="E353" s="53" t="s">
        <v>681</v>
      </c>
      <c r="F353" s="70" t="s">
        <v>2</v>
      </c>
      <c r="G353" s="43">
        <v>12</v>
      </c>
      <c r="H353" s="43"/>
      <c r="I353" s="44"/>
      <c r="J353" s="44"/>
    </row>
    <row r="354" spans="1:14" s="55" customFormat="1" ht="20.100000000000001" customHeight="1" outlineLevel="1">
      <c r="A354" s="16"/>
      <c r="B354" s="50" t="s">
        <v>601</v>
      </c>
      <c r="C354" s="50">
        <v>98463</v>
      </c>
      <c r="D354" s="50" t="s">
        <v>10</v>
      </c>
      <c r="E354" s="53" t="s">
        <v>602</v>
      </c>
      <c r="F354" s="70" t="s">
        <v>2</v>
      </c>
      <c r="G354" s="43">
        <v>5</v>
      </c>
      <c r="H354" s="43"/>
      <c r="I354" s="44"/>
      <c r="J354" s="44"/>
    </row>
    <row r="355" spans="1:14" s="55" customFormat="1" ht="20.100000000000001" customHeight="1" outlineLevel="1">
      <c r="A355" s="16"/>
      <c r="B355" s="50" t="s">
        <v>603</v>
      </c>
      <c r="C355" s="50">
        <v>98463</v>
      </c>
      <c r="D355" s="50" t="s">
        <v>10</v>
      </c>
      <c r="E355" s="53" t="s">
        <v>604</v>
      </c>
      <c r="F355" s="70" t="s">
        <v>2</v>
      </c>
      <c r="G355" s="43">
        <v>1</v>
      </c>
      <c r="H355" s="43"/>
      <c r="I355" s="44"/>
      <c r="J355" s="44"/>
    </row>
    <row r="356" spans="1:14" s="55" customFormat="1" ht="30" customHeight="1" outlineLevel="1">
      <c r="A356" s="16"/>
      <c r="B356" s="50" t="s">
        <v>605</v>
      </c>
      <c r="C356" s="50"/>
      <c r="D356" s="50" t="s">
        <v>672</v>
      </c>
      <c r="E356" s="45" t="s">
        <v>606</v>
      </c>
      <c r="F356" s="70" t="s">
        <v>2</v>
      </c>
      <c r="G356" s="43">
        <v>1</v>
      </c>
      <c r="H356" s="43"/>
      <c r="I356" s="44"/>
      <c r="J356" s="44"/>
    </row>
    <row r="357" spans="1:14" s="55" customFormat="1" ht="20.100000000000001" customHeight="1" outlineLevel="1">
      <c r="A357" s="16"/>
      <c r="B357" s="50" t="s">
        <v>607</v>
      </c>
      <c r="C357" s="50">
        <v>96985</v>
      </c>
      <c r="D357" s="70" t="s">
        <v>10</v>
      </c>
      <c r="E357" s="66" t="s">
        <v>608</v>
      </c>
      <c r="F357" s="70" t="s">
        <v>2</v>
      </c>
      <c r="G357" s="43">
        <v>16</v>
      </c>
      <c r="H357" s="43"/>
      <c r="I357" s="44"/>
      <c r="J357" s="44"/>
    </row>
    <row r="358" spans="1:14" s="55" customFormat="1" ht="20.100000000000001" customHeight="1" outlineLevel="1">
      <c r="A358" s="16"/>
      <c r="B358" s="50" t="s">
        <v>609</v>
      </c>
      <c r="C358" s="50">
        <v>96971</v>
      </c>
      <c r="D358" s="50" t="s">
        <v>10</v>
      </c>
      <c r="E358" s="53" t="s">
        <v>678</v>
      </c>
      <c r="F358" s="89" t="s">
        <v>27</v>
      </c>
      <c r="G358" s="43">
        <v>15</v>
      </c>
      <c r="H358" s="43"/>
      <c r="I358" s="44"/>
      <c r="J358" s="44"/>
    </row>
    <row r="359" spans="1:14" s="55" customFormat="1" ht="20.100000000000001" customHeight="1" outlineLevel="1">
      <c r="A359" s="16"/>
      <c r="B359" s="50" t="s">
        <v>610</v>
      </c>
      <c r="C359" s="50">
        <v>96973</v>
      </c>
      <c r="D359" s="50" t="s">
        <v>10</v>
      </c>
      <c r="E359" s="53" t="s">
        <v>679</v>
      </c>
      <c r="F359" s="89" t="s">
        <v>27</v>
      </c>
      <c r="G359" s="43">
        <v>118</v>
      </c>
      <c r="H359" s="43"/>
      <c r="I359" s="44"/>
      <c r="J359" s="44"/>
    </row>
    <row r="360" spans="1:14" s="55" customFormat="1" ht="20.100000000000001" customHeight="1" outlineLevel="1">
      <c r="A360" s="16"/>
      <c r="B360" s="50" t="s">
        <v>611</v>
      </c>
      <c r="C360" s="50">
        <v>96974</v>
      </c>
      <c r="D360" s="50" t="s">
        <v>10</v>
      </c>
      <c r="E360" s="53" t="s">
        <v>680</v>
      </c>
      <c r="F360" s="89" t="s">
        <v>27</v>
      </c>
      <c r="G360" s="43">
        <v>260</v>
      </c>
      <c r="H360" s="43"/>
      <c r="I360" s="44"/>
      <c r="J360" s="44"/>
    </row>
    <row r="361" spans="1:14" s="55" customFormat="1" ht="30" customHeight="1" outlineLevel="1">
      <c r="A361" s="16"/>
      <c r="B361" s="50" t="s">
        <v>612</v>
      </c>
      <c r="C361" s="50">
        <v>98111</v>
      </c>
      <c r="D361" s="70" t="s">
        <v>10</v>
      </c>
      <c r="E361" s="61" t="s">
        <v>613</v>
      </c>
      <c r="F361" s="70" t="s">
        <v>2</v>
      </c>
      <c r="G361" s="43">
        <v>9</v>
      </c>
      <c r="H361" s="43"/>
      <c r="I361" s="44"/>
      <c r="J361" s="44"/>
    </row>
    <row r="362" spans="1:14" s="55" customFormat="1" ht="20.100000000000001" customHeight="1" outlineLevel="1">
      <c r="A362" s="16"/>
      <c r="B362" s="50" t="s">
        <v>614</v>
      </c>
      <c r="C362" s="50">
        <v>72263</v>
      </c>
      <c r="D362" s="50" t="s">
        <v>10</v>
      </c>
      <c r="E362" s="66" t="s">
        <v>615</v>
      </c>
      <c r="F362" s="70" t="s">
        <v>2</v>
      </c>
      <c r="G362" s="43">
        <v>16</v>
      </c>
      <c r="H362" s="43"/>
      <c r="I362" s="44"/>
      <c r="J362" s="44"/>
    </row>
    <row r="363" spans="1:14" ht="20.100000000000001" customHeight="1" outlineLevel="1">
      <c r="A363" s="16"/>
      <c r="B363" s="46"/>
      <c r="C363" s="47"/>
      <c r="D363" s="47"/>
      <c r="E363" s="47"/>
      <c r="F363" s="47"/>
      <c r="G363" s="47"/>
      <c r="H363" s="47"/>
      <c r="I363" s="48" t="s">
        <v>22</v>
      </c>
      <c r="J363" s="26">
        <f>SUM(J351:J362)</f>
        <v>0</v>
      </c>
      <c r="N363" s="115"/>
    </row>
    <row r="364" spans="1:14" ht="20.100000000000001" customHeight="1">
      <c r="A364" s="16"/>
      <c r="B364" s="16"/>
      <c r="C364" s="16"/>
      <c r="D364" s="16"/>
      <c r="E364" s="32"/>
      <c r="F364" s="16"/>
      <c r="G364" s="33"/>
      <c r="H364" s="33"/>
      <c r="I364" s="14"/>
      <c r="J364" s="14"/>
    </row>
    <row r="365" spans="1:14" ht="20.100000000000001" customHeight="1">
      <c r="A365" s="16"/>
      <c r="B365" s="34">
        <v>20</v>
      </c>
      <c r="C365" s="34"/>
      <c r="D365" s="34"/>
      <c r="E365" s="35" t="s">
        <v>616</v>
      </c>
      <c r="F365" s="35"/>
      <c r="G365" s="37"/>
      <c r="H365" s="37"/>
      <c r="I365" s="37"/>
      <c r="J365" s="37">
        <f>J376</f>
        <v>0</v>
      </c>
    </row>
    <row r="366" spans="1:14" s="56" customFormat="1" ht="20.100000000000001" customHeight="1" outlineLevel="1">
      <c r="A366" s="16"/>
      <c r="B366" s="39" t="s">
        <v>617</v>
      </c>
      <c r="C366" s="50"/>
      <c r="D366" s="79"/>
      <c r="E366" s="52" t="s">
        <v>618</v>
      </c>
      <c r="F366" s="79"/>
      <c r="G366" s="43"/>
      <c r="H366" s="43"/>
      <c r="I366" s="44"/>
      <c r="J366" s="44"/>
    </row>
    <row r="367" spans="1:14" ht="30" customHeight="1" outlineLevel="1">
      <c r="A367" s="16"/>
      <c r="B367" s="40" t="s">
        <v>619</v>
      </c>
      <c r="C367" s="79" t="s">
        <v>620</v>
      </c>
      <c r="D367" s="79" t="s">
        <v>11</v>
      </c>
      <c r="E367" s="45" t="s">
        <v>621</v>
      </c>
      <c r="F367" s="50" t="s">
        <v>2</v>
      </c>
      <c r="G367" s="43">
        <v>1</v>
      </c>
      <c r="H367" s="43"/>
      <c r="I367" s="44"/>
      <c r="J367" s="44"/>
    </row>
    <row r="368" spans="1:14" ht="20.100000000000001" customHeight="1" outlineLevel="1">
      <c r="A368" s="16"/>
      <c r="B368" s="40" t="s">
        <v>622</v>
      </c>
      <c r="C368" s="50" t="s">
        <v>623</v>
      </c>
      <c r="D368" s="50" t="s">
        <v>11</v>
      </c>
      <c r="E368" s="51" t="s">
        <v>624</v>
      </c>
      <c r="F368" s="50" t="s">
        <v>19</v>
      </c>
      <c r="G368" s="43">
        <v>32.200000000000003</v>
      </c>
      <c r="H368" s="43"/>
      <c r="I368" s="44"/>
      <c r="J368" s="44"/>
    </row>
    <row r="369" spans="1:10" ht="27.75" customHeight="1" outlineLevel="1">
      <c r="A369" s="16"/>
      <c r="B369" s="40" t="s">
        <v>625</v>
      </c>
      <c r="C369" s="50" t="s">
        <v>623</v>
      </c>
      <c r="D369" s="50" t="s">
        <v>11</v>
      </c>
      <c r="E369" s="45" t="s">
        <v>626</v>
      </c>
      <c r="F369" s="50" t="s">
        <v>19</v>
      </c>
      <c r="G369" s="43">
        <v>20.67</v>
      </c>
      <c r="H369" s="43"/>
      <c r="I369" s="44"/>
      <c r="J369" s="44"/>
    </row>
    <row r="370" spans="1:10" s="56" customFormat="1" ht="20.100000000000001" customHeight="1" outlineLevel="1">
      <c r="A370" s="16"/>
      <c r="B370" s="40" t="s">
        <v>627</v>
      </c>
      <c r="C370" s="50" t="s">
        <v>628</v>
      </c>
      <c r="D370" s="50" t="s">
        <v>11</v>
      </c>
      <c r="E370" s="90" t="s">
        <v>629</v>
      </c>
      <c r="F370" s="79" t="s">
        <v>19</v>
      </c>
      <c r="G370" s="43">
        <v>12.08</v>
      </c>
      <c r="H370" s="43"/>
      <c r="I370" s="44"/>
      <c r="J370" s="44"/>
    </row>
    <row r="371" spans="1:10" s="56" customFormat="1" ht="20.100000000000001" customHeight="1" outlineLevel="1">
      <c r="A371" s="16"/>
      <c r="B371" s="40" t="s">
        <v>630</v>
      </c>
      <c r="C371" s="40" t="s">
        <v>631</v>
      </c>
      <c r="D371" s="40" t="s">
        <v>11</v>
      </c>
      <c r="E371" s="45" t="s">
        <v>632</v>
      </c>
      <c r="F371" s="40" t="s">
        <v>27</v>
      </c>
      <c r="G371" s="43">
        <v>65.8</v>
      </c>
      <c r="H371" s="43"/>
      <c r="I371" s="44"/>
      <c r="J371" s="44"/>
    </row>
    <row r="372" spans="1:10" s="56" customFormat="1" ht="20.100000000000001" customHeight="1" outlineLevel="1">
      <c r="A372" s="16"/>
      <c r="B372" s="23" t="s">
        <v>633</v>
      </c>
      <c r="C372" s="23"/>
      <c r="D372" s="23"/>
      <c r="E372" s="52" t="s">
        <v>695</v>
      </c>
      <c r="F372" s="52"/>
      <c r="G372" s="43"/>
      <c r="H372" s="43"/>
      <c r="I372" s="44"/>
      <c r="J372" s="44"/>
    </row>
    <row r="373" spans="1:10" s="56" customFormat="1" ht="25.5" outlineLevel="1">
      <c r="A373" s="16"/>
      <c r="B373" s="50" t="s">
        <v>634</v>
      </c>
      <c r="C373" s="93"/>
      <c r="D373" s="93" t="s">
        <v>672</v>
      </c>
      <c r="E373" s="92" t="s">
        <v>708</v>
      </c>
      <c r="F373" s="40" t="s">
        <v>2</v>
      </c>
      <c r="G373" s="43">
        <v>1</v>
      </c>
      <c r="H373" s="43"/>
      <c r="I373" s="44"/>
      <c r="J373" s="44"/>
    </row>
    <row r="374" spans="1:10" s="56" customFormat="1" ht="20.100000000000001" customHeight="1" outlineLevel="1">
      <c r="A374" s="16"/>
      <c r="B374" s="50" t="s">
        <v>635</v>
      </c>
      <c r="C374" s="91">
        <v>73665</v>
      </c>
      <c r="D374" s="50" t="s">
        <v>10</v>
      </c>
      <c r="E374" s="92" t="s">
        <v>637</v>
      </c>
      <c r="F374" s="40" t="s">
        <v>27</v>
      </c>
      <c r="G374" s="43">
        <v>13.4</v>
      </c>
      <c r="H374" s="43"/>
      <c r="I374" s="44"/>
      <c r="J374" s="44"/>
    </row>
    <row r="375" spans="1:10" s="56" customFormat="1" ht="20.100000000000001" customHeight="1" outlineLevel="1">
      <c r="A375" s="16"/>
      <c r="B375" s="50" t="s">
        <v>636</v>
      </c>
      <c r="C375" s="91" t="s">
        <v>671</v>
      </c>
      <c r="D375" s="40" t="s">
        <v>11</v>
      </c>
      <c r="E375" s="92" t="s">
        <v>638</v>
      </c>
      <c r="F375" s="50" t="s">
        <v>27</v>
      </c>
      <c r="G375" s="43">
        <v>4.5</v>
      </c>
      <c r="H375" s="43"/>
      <c r="I375" s="44"/>
      <c r="J375" s="44"/>
    </row>
    <row r="376" spans="1:10" ht="20.100000000000001" customHeight="1" outlineLevel="1">
      <c r="A376" s="16"/>
      <c r="B376" s="46"/>
      <c r="C376" s="47"/>
      <c r="D376" s="47"/>
      <c r="E376" s="47"/>
      <c r="F376" s="47"/>
      <c r="G376" s="47"/>
      <c r="H376" s="47"/>
      <c r="I376" s="48" t="s">
        <v>22</v>
      </c>
      <c r="J376" s="26">
        <f>SUM(J367:J375)</f>
        <v>0</v>
      </c>
    </row>
    <row r="377" spans="1:10" ht="20.100000000000001" customHeight="1">
      <c r="A377" s="16"/>
      <c r="B377" s="16"/>
      <c r="C377" s="16"/>
      <c r="D377" s="16"/>
      <c r="E377" s="32"/>
      <c r="F377" s="16"/>
      <c r="G377" s="33"/>
      <c r="H377" s="33"/>
      <c r="I377" s="14"/>
      <c r="J377" s="14"/>
    </row>
    <row r="378" spans="1:10" ht="20.100000000000001" customHeight="1">
      <c r="A378" s="16"/>
      <c r="B378" s="34">
        <v>21</v>
      </c>
      <c r="C378" s="34"/>
      <c r="D378" s="34"/>
      <c r="E378" s="35" t="s">
        <v>639</v>
      </c>
      <c r="F378" s="35"/>
      <c r="G378" s="37"/>
      <c r="H378" s="37"/>
      <c r="I378" s="37"/>
      <c r="J378" s="37">
        <f>J380</f>
        <v>0</v>
      </c>
    </row>
    <row r="379" spans="1:10" ht="20.100000000000001" customHeight="1" outlineLevel="1">
      <c r="A379" s="16"/>
      <c r="B379" s="40" t="s">
        <v>640</v>
      </c>
      <c r="C379" s="114">
        <v>99803</v>
      </c>
      <c r="D379" s="40" t="s">
        <v>10</v>
      </c>
      <c r="E379" s="94" t="s">
        <v>641</v>
      </c>
      <c r="F379" s="40" t="s">
        <v>19</v>
      </c>
      <c r="G379" s="43">
        <v>725.22</v>
      </c>
      <c r="H379" s="43"/>
      <c r="I379" s="44"/>
      <c r="J379" s="44"/>
    </row>
    <row r="380" spans="1:10" ht="20.100000000000001" customHeight="1" outlineLevel="1">
      <c r="A380" s="16"/>
      <c r="B380" s="46"/>
      <c r="C380" s="47"/>
      <c r="D380" s="47"/>
      <c r="E380" s="47"/>
      <c r="F380" s="47"/>
      <c r="G380" s="47"/>
      <c r="H380" s="47"/>
      <c r="I380" s="48" t="s">
        <v>22</v>
      </c>
      <c r="J380" s="26">
        <f>J379</f>
        <v>0</v>
      </c>
    </row>
    <row r="381" spans="1:10" ht="20.100000000000001" customHeight="1">
      <c r="A381" s="16"/>
      <c r="B381" s="16"/>
      <c r="C381" s="16"/>
      <c r="D381" s="16"/>
      <c r="E381" s="32"/>
      <c r="F381" s="16"/>
      <c r="G381" s="33"/>
      <c r="H381" s="33"/>
      <c r="I381" s="14"/>
      <c r="J381" s="14"/>
    </row>
    <row r="382" spans="1:10" ht="20.100000000000001" customHeight="1">
      <c r="A382" s="16"/>
      <c r="B382" s="131" t="s">
        <v>642</v>
      </c>
      <c r="C382" s="131"/>
      <c r="D382" s="131"/>
      <c r="E382" s="131"/>
      <c r="F382" s="131"/>
      <c r="G382" s="131"/>
      <c r="H382" s="131"/>
      <c r="I382" s="131"/>
      <c r="J382" s="37">
        <f>J378+J365+J350+J346+J309+J305+J253+J242+J233+J205+J186+J169+J139+J131+J109+J100+J91+J44+J30+J20+J13</f>
        <v>0</v>
      </c>
    </row>
    <row r="383" spans="1:10" ht="20.100000000000001" customHeight="1" collapsed="1">
      <c r="D383" s="95"/>
      <c r="E383" s="32"/>
      <c r="F383" s="16"/>
      <c r="G383" s="33"/>
      <c r="H383" s="33"/>
      <c r="I383" s="14"/>
    </row>
    <row r="384" spans="1:10" ht="20.100000000000001" customHeight="1" thickBot="1">
      <c r="D384" s="95"/>
      <c r="E384" s="32"/>
      <c r="F384" s="16"/>
      <c r="G384" s="33"/>
      <c r="H384" s="33"/>
      <c r="I384" s="14"/>
      <c r="J384" s="21"/>
    </row>
    <row r="385" spans="1:10" s="3" customFormat="1">
      <c r="A385" s="19"/>
      <c r="B385" s="132" t="s">
        <v>643</v>
      </c>
      <c r="C385" s="133"/>
      <c r="D385" s="133"/>
      <c r="E385" s="133"/>
      <c r="F385" s="133"/>
      <c r="G385" s="134"/>
      <c r="H385" s="104"/>
      <c r="I385" s="14"/>
      <c r="J385" s="14"/>
    </row>
    <row r="386" spans="1:10" ht="52.5" customHeight="1">
      <c r="B386" s="135"/>
      <c r="C386" s="136"/>
      <c r="D386" s="136"/>
      <c r="E386" s="136"/>
      <c r="F386" s="136"/>
      <c r="G386" s="137"/>
      <c r="H386" s="104"/>
    </row>
    <row r="387" spans="1:10" ht="14.25">
      <c r="B387" s="138" t="s">
        <v>644</v>
      </c>
      <c r="C387" s="139"/>
      <c r="D387" s="139"/>
      <c r="E387" s="139"/>
      <c r="F387" s="139"/>
      <c r="G387" s="140"/>
      <c r="H387" s="102"/>
    </row>
    <row r="388" spans="1:10" ht="14.25">
      <c r="B388" s="141"/>
      <c r="C388" s="139"/>
      <c r="D388" s="139"/>
      <c r="E388" s="139"/>
      <c r="F388" s="139"/>
      <c r="G388" s="140"/>
      <c r="H388" s="102"/>
    </row>
    <row r="389" spans="1:10">
      <c r="B389" s="122" t="s">
        <v>645</v>
      </c>
      <c r="C389" s="123"/>
      <c r="D389" s="123"/>
      <c r="E389" s="123"/>
      <c r="F389" s="123"/>
      <c r="G389" s="124"/>
      <c r="H389" s="103"/>
    </row>
    <row r="390" spans="1:10" ht="13.5" thickBot="1">
      <c r="B390" s="96"/>
      <c r="C390" s="97"/>
      <c r="D390" s="97"/>
      <c r="E390" s="98"/>
      <c r="F390" s="99"/>
      <c r="G390" s="100"/>
      <c r="H390" s="105"/>
    </row>
    <row r="391" spans="1:10">
      <c r="E391" s="101"/>
    </row>
    <row r="392" spans="1:10">
      <c r="E392" s="101"/>
    </row>
  </sheetData>
  <mergeCells count="5">
    <mergeCell ref="B389:G389"/>
    <mergeCell ref="B1:J3"/>
    <mergeCell ref="B382:I382"/>
    <mergeCell ref="B385:G386"/>
    <mergeCell ref="B387:G388"/>
  </mergeCells>
  <conditionalFormatting sqref="G45:H45 G21:H21 G11 G378:J378 G365:J365">
    <cfRule type="cellIs" dxfId="22" priority="145" stopIfTrue="1" operator="equal">
      <formula>0</formula>
    </cfRule>
  </conditionalFormatting>
  <conditionalFormatting sqref="J18">
    <cfRule type="cellIs" dxfId="21" priority="144" stopIfTrue="1" operator="equal">
      <formula>0</formula>
    </cfRule>
  </conditionalFormatting>
  <conditionalFormatting sqref="J28">
    <cfRule type="cellIs" dxfId="20" priority="143" stopIfTrue="1" operator="equal">
      <formula>0</formula>
    </cfRule>
  </conditionalFormatting>
  <conditionalFormatting sqref="J42">
    <cfRule type="cellIs" dxfId="19" priority="142" stopIfTrue="1" operator="equal">
      <formula>0</formula>
    </cfRule>
  </conditionalFormatting>
  <conditionalFormatting sqref="J89">
    <cfRule type="cellIs" dxfId="18" priority="141" stopIfTrue="1" operator="equal">
      <formula>0</formula>
    </cfRule>
  </conditionalFormatting>
  <conditionalFormatting sqref="J98">
    <cfRule type="cellIs" dxfId="17" priority="140" stopIfTrue="1" operator="equal">
      <formula>0</formula>
    </cfRule>
  </conditionalFormatting>
  <conditionalFormatting sqref="J107">
    <cfRule type="cellIs" dxfId="16" priority="139" stopIfTrue="1" operator="equal">
      <formula>0</formula>
    </cfRule>
  </conditionalFormatting>
  <conditionalFormatting sqref="J129">
    <cfRule type="cellIs" dxfId="15" priority="138" stopIfTrue="1" operator="equal">
      <formula>0</formula>
    </cfRule>
  </conditionalFormatting>
  <conditionalFormatting sqref="J137">
    <cfRule type="cellIs" dxfId="14" priority="137" stopIfTrue="1" operator="equal">
      <formula>0</formula>
    </cfRule>
  </conditionalFormatting>
  <conditionalFormatting sqref="J167">
    <cfRule type="cellIs" dxfId="13" priority="136" stopIfTrue="1" operator="equal">
      <formula>0</formula>
    </cfRule>
  </conditionalFormatting>
  <conditionalFormatting sqref="J184">
    <cfRule type="cellIs" dxfId="12" priority="135" stopIfTrue="1" operator="equal">
      <formula>0</formula>
    </cfRule>
  </conditionalFormatting>
  <conditionalFormatting sqref="J203">
    <cfRule type="cellIs" dxfId="11" priority="134" stopIfTrue="1" operator="equal">
      <formula>0</formula>
    </cfRule>
  </conditionalFormatting>
  <conditionalFormatting sqref="J231">
    <cfRule type="cellIs" dxfId="10" priority="133" stopIfTrue="1" operator="equal">
      <formula>0</formula>
    </cfRule>
  </conditionalFormatting>
  <conditionalFormatting sqref="J251">
    <cfRule type="cellIs" dxfId="9" priority="132" stopIfTrue="1" operator="equal">
      <formula>0</formula>
    </cfRule>
  </conditionalFormatting>
  <conditionalFormatting sqref="J303">
    <cfRule type="cellIs" dxfId="8" priority="131" stopIfTrue="1" operator="equal">
      <formula>0</formula>
    </cfRule>
  </conditionalFormatting>
  <conditionalFormatting sqref="J307">
    <cfRule type="cellIs" dxfId="7" priority="130" stopIfTrue="1" operator="equal">
      <formula>0</formula>
    </cfRule>
  </conditionalFormatting>
  <conditionalFormatting sqref="J344">
    <cfRule type="cellIs" dxfId="6" priority="129" stopIfTrue="1" operator="equal">
      <formula>0</formula>
    </cfRule>
  </conditionalFormatting>
  <conditionalFormatting sqref="J348">
    <cfRule type="cellIs" dxfId="5" priority="128" stopIfTrue="1" operator="equal">
      <formula>0</formula>
    </cfRule>
  </conditionalFormatting>
  <conditionalFormatting sqref="J363">
    <cfRule type="cellIs" dxfId="4" priority="127" stopIfTrue="1" operator="equal">
      <formula>0</formula>
    </cfRule>
  </conditionalFormatting>
  <conditionalFormatting sqref="J376">
    <cfRule type="cellIs" dxfId="3" priority="126" stopIfTrue="1" operator="equal">
      <formula>0</formula>
    </cfRule>
  </conditionalFormatting>
  <conditionalFormatting sqref="J380">
    <cfRule type="cellIs" dxfId="2" priority="125" stopIfTrue="1" operator="equal">
      <formula>0</formula>
    </cfRule>
  </conditionalFormatting>
  <conditionalFormatting sqref="J240">
    <cfRule type="cellIs" dxfId="1" priority="124" stopIfTrue="1" operator="equal">
      <formula>0</formula>
    </cfRule>
  </conditionalFormatting>
  <conditionalFormatting sqref="H11:I11">
    <cfRule type="cellIs" dxfId="0" priority="1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7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C - Bloco estrutural sobre radier&amp;"Arial,Normal"
</oddHeader>
    <oddFooter>Página &amp;P de &amp;N</oddFooter>
  </headerFooter>
  <rowBreaks count="2" manualBreakCount="2">
    <brk id="302" min="1" max="9" man="1"/>
    <brk id="344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Plan_Geral C</vt:lpstr>
      <vt:lpstr>'Plan_Geral C'!Area_de_impressao</vt:lpstr>
      <vt:lpstr>'Plan_Geral C'!Titulos_de_impressao</vt:lpstr>
    </vt:vector>
  </TitlesOfParts>
  <Company>Symanetc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CRISTINA VIEIRA ALCANTARA</dc:creator>
  <cp:lastModifiedBy>KAREN CRISTINA VIEIRA ALCANTARA</cp:lastModifiedBy>
  <cp:lastPrinted>2020-11-09T00:49:56Z</cp:lastPrinted>
  <dcterms:created xsi:type="dcterms:W3CDTF">2016-03-21T14:03:31Z</dcterms:created>
  <dcterms:modified xsi:type="dcterms:W3CDTF">2020-11-11T16:26:07Z</dcterms:modified>
</cp:coreProperties>
</file>